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166925"/>
  <mc:AlternateContent xmlns:mc="http://schemas.openxmlformats.org/markup-compatibility/2006">
    <mc:Choice Requires="x15">
      <x15ac:absPath xmlns:x15ac="http://schemas.microsoft.com/office/spreadsheetml/2010/11/ac" url="C:\Users\Admin\Downloads\"/>
    </mc:Choice>
  </mc:AlternateContent>
  <xr:revisionPtr revIDLastSave="0" documentId="13_ncr:1_{055120AE-BBF0-4885-B472-914750034F2F}" xr6:coauthVersionLast="47" xr6:coauthVersionMax="47" xr10:uidLastSave="{00000000-0000-0000-0000-000000000000}"/>
  <bookViews>
    <workbookView xWindow="-120" yWindow="-120" windowWidth="29040" windowHeight="18240" tabRatio="881" xr2:uid="{E8C5D893-0682-43CA-ABA6-617A30E0B9D7}"/>
  </bookViews>
  <sheets>
    <sheet name="Sprint 2" sheetId="1" r:id="rId1"/>
    <sheet name="Đăng kí admin" sheetId="16" r:id="rId2"/>
    <sheet name="Đăng nhập admin" sheetId="17" r:id="rId3"/>
    <sheet name="Quản lý nhân viên" sheetId="6" r:id="rId4"/>
    <sheet name="Quản Lý Danh Mục" sheetId="5" r:id="rId5"/>
    <sheet name="Quản lý Sản phẩm" sheetId="7" r:id="rId6"/>
    <sheet name="Quản lý nguyên liệu" sheetId="8" r:id="rId7"/>
    <sheet name="Quản lý công thức món" sheetId="9" r:id="rId8"/>
    <sheet name="Quản lý phụ liệu" sheetId="10" r:id="rId9"/>
    <sheet name="Quản lý bàn" sheetId="11" r:id="rId10"/>
    <sheet name="Quản lý khuyến mãi" sheetId="12" r:id="rId11"/>
    <sheet name="Xem đánh giá" sheetId="13" r:id="rId12"/>
    <sheet name="Quản lý hóa đơn" sheetId="14" r:id="rId13"/>
    <sheet name="Thống kê" sheetId="15" r:id="rId14"/>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23" i="1" l="1"/>
  <c r="C23" i="1"/>
  <c r="C25" i="1" s="1"/>
  <c r="K23" i="1"/>
  <c r="L23" i="1"/>
  <c r="P23" i="1"/>
  <c r="O23" i="1"/>
  <c r="N23" i="1"/>
  <c r="M23" i="1"/>
  <c r="M16" i="1"/>
  <c r="N16" i="1"/>
  <c r="O16" i="1"/>
  <c r="P16" i="1"/>
  <c r="M17" i="1"/>
  <c r="N17" i="1"/>
  <c r="O17" i="1"/>
  <c r="P17" i="1"/>
  <c r="M18" i="1"/>
  <c r="N18" i="1"/>
  <c r="O18" i="1"/>
  <c r="P18" i="1"/>
  <c r="M19" i="1"/>
  <c r="N19" i="1"/>
  <c r="O19" i="1"/>
  <c r="P19" i="1"/>
  <c r="M20" i="1"/>
  <c r="N20" i="1"/>
  <c r="O20" i="1"/>
  <c r="P20" i="1"/>
  <c r="M21" i="1"/>
  <c r="N21" i="1"/>
  <c r="O21" i="1"/>
  <c r="P21" i="1"/>
  <c r="M22" i="1"/>
  <c r="N22" i="1"/>
  <c r="O22" i="1"/>
  <c r="P22" i="1"/>
  <c r="M15" i="1"/>
  <c r="N15" i="1"/>
  <c r="O15" i="1"/>
  <c r="P15" i="1"/>
  <c r="B43" i="16"/>
  <c r="B42" i="16"/>
  <c r="B43" i="17"/>
  <c r="B42" i="17"/>
  <c r="B43" i="15"/>
  <c r="B42" i="15"/>
  <c r="B43" i="14"/>
  <c r="B42" i="14"/>
  <c r="B43" i="13"/>
  <c r="B42" i="13"/>
  <c r="B42" i="12"/>
  <c r="B43" i="12"/>
  <c r="B43" i="11"/>
  <c r="B43" i="10"/>
  <c r="B42" i="11"/>
  <c r="B42" i="10"/>
  <c r="F42" i="12"/>
  <c r="B43" i="9"/>
  <c r="C42" i="9"/>
  <c r="B42" i="9"/>
  <c r="F42" i="10"/>
  <c r="C43" i="9"/>
  <c r="F42" i="9"/>
  <c r="C43" i="8"/>
  <c r="B43" i="8"/>
  <c r="B42" i="8"/>
  <c r="C42" i="8"/>
  <c r="E42" i="8"/>
  <c r="C43" i="6"/>
  <c r="B43" i="6"/>
  <c r="B42" i="6"/>
  <c r="C42" i="6"/>
  <c r="C42" i="7" l="1"/>
  <c r="B42" i="7"/>
  <c r="C43" i="7"/>
  <c r="B43" i="7"/>
  <c r="F42" i="7"/>
  <c r="E38" i="5"/>
  <c r="C38" i="5"/>
  <c r="B38" i="5"/>
  <c r="G38" i="5" s="1"/>
  <c r="F37" i="5"/>
  <c r="E37" i="5"/>
  <c r="C37" i="5"/>
  <c r="B37" i="5"/>
  <c r="G37" i="5" l="1"/>
  <c r="F43" i="6"/>
  <c r="E43" i="6"/>
  <c r="G43" i="6" s="1"/>
  <c r="F42" i="6"/>
  <c r="G42" i="6" s="1"/>
  <c r="F43" i="17"/>
  <c r="E43" i="17"/>
  <c r="C43" i="17"/>
  <c r="G43" i="17"/>
  <c r="F42" i="17"/>
  <c r="E42" i="17"/>
  <c r="C42" i="17"/>
  <c r="G42" i="17" s="1"/>
  <c r="F43" i="16" l="1"/>
  <c r="E43" i="16"/>
  <c r="G43" i="16" s="1"/>
  <c r="F42" i="16"/>
  <c r="E42" i="16"/>
  <c r="F43" i="15"/>
  <c r="E43" i="15"/>
  <c r="G43" i="15" s="1"/>
  <c r="F42" i="15"/>
  <c r="E42" i="15"/>
  <c r="F43" i="14"/>
  <c r="E43" i="14"/>
  <c r="F42" i="14"/>
  <c r="E42" i="14"/>
  <c r="G42" i="16" l="1"/>
  <c r="G42" i="15"/>
  <c r="G43" i="14"/>
  <c r="G42" i="14"/>
  <c r="F43" i="13"/>
  <c r="E43" i="13"/>
  <c r="F42" i="13"/>
  <c r="E42" i="13"/>
  <c r="F43" i="12"/>
  <c r="E43" i="12"/>
  <c r="G43" i="12" s="1"/>
  <c r="E42" i="12"/>
  <c r="F43" i="11"/>
  <c r="E43" i="11"/>
  <c r="G43" i="11" s="1"/>
  <c r="F42" i="11"/>
  <c r="E42" i="11"/>
  <c r="G42" i="11" s="1"/>
  <c r="F43" i="10"/>
  <c r="E43" i="10"/>
  <c r="E42" i="10"/>
  <c r="F43" i="9"/>
  <c r="E43" i="9"/>
  <c r="E42" i="9"/>
  <c r="F43" i="8"/>
  <c r="E43" i="8"/>
  <c r="F42" i="8"/>
  <c r="F43" i="7"/>
  <c r="E43" i="7"/>
  <c r="E42" i="7"/>
  <c r="M10" i="1"/>
  <c r="N10" i="1"/>
  <c r="O10" i="1"/>
  <c r="P10" i="1"/>
  <c r="J23" i="1"/>
  <c r="I23" i="1"/>
  <c r="H23" i="1"/>
  <c r="G23" i="1"/>
  <c r="F23" i="1"/>
  <c r="E23" i="1"/>
  <c r="P14" i="1"/>
  <c r="O14" i="1"/>
  <c r="N14" i="1"/>
  <c r="M14" i="1"/>
  <c r="P13" i="1"/>
  <c r="O13" i="1"/>
  <c r="N13" i="1"/>
  <c r="M13" i="1"/>
  <c r="P12" i="1"/>
  <c r="O12" i="1"/>
  <c r="N12" i="1"/>
  <c r="M12" i="1"/>
  <c r="P11" i="1"/>
  <c r="O11" i="1"/>
  <c r="N11" i="1"/>
  <c r="M11" i="1"/>
  <c r="G42" i="12" l="1"/>
  <c r="G43" i="10"/>
  <c r="G42" i="10"/>
  <c r="G43" i="7"/>
  <c r="G42" i="7"/>
  <c r="G43" i="8"/>
  <c r="G42" i="9"/>
  <c r="G43" i="9"/>
  <c r="G42" i="13"/>
  <c r="G43" i="13"/>
  <c r="G42" i="8"/>
  <c r="D26" i="1"/>
  <c r="D25" i="1"/>
  <c r="C26" i="1"/>
</calcChain>
</file>

<file path=xl/sharedStrings.xml><?xml version="1.0" encoding="utf-8"?>
<sst xmlns="http://schemas.openxmlformats.org/spreadsheetml/2006/main" count="2424" uniqueCount="792">
  <si>
    <t>TEST REPORT SPRINT 2</t>
  </si>
  <si>
    <t>Project Name</t>
  </si>
  <si>
    <t>Creator</t>
  </si>
  <si>
    <t>Reviewer/Approver</t>
  </si>
  <si>
    <t>Issue Date</t>
  </si>
  <si>
    <t>Notes</t>
  </si>
  <si>
    <t xml:space="preserve">Pending feature:
</t>
  </si>
  <si>
    <t>Passed</t>
  </si>
  <si>
    <t>Failed</t>
  </si>
  <si>
    <t>Untested</t>
  </si>
  <si>
    <t>Blocked</t>
  </si>
  <si>
    <t>Number of  test cases</t>
  </si>
  <si>
    <t>% Successfully</t>
  </si>
  <si>
    <t>% Coverage</t>
  </si>
  <si>
    <t>No</t>
  </si>
  <si>
    <t>Screen name</t>
  </si>
  <si>
    <t>Round 1</t>
  </si>
  <si>
    <t>Round 2</t>
  </si>
  <si>
    <t>Sub total</t>
  </si>
  <si>
    <t>Test coverage</t>
  </si>
  <si>
    <t>%</t>
  </si>
  <si>
    <t>Test successful coverage</t>
  </si>
  <si>
    <t>Nguyễn Đình Hậu</t>
  </si>
  <si>
    <t>Module</t>
  </si>
  <si>
    <t>Execute Date</t>
  </si>
  <si>
    <t>Module Code</t>
  </si>
  <si>
    <t>Check Requirement</t>
  </si>
  <si>
    <t>Tester</t>
  </si>
  <si>
    <t>Status</t>
  </si>
  <si>
    <t>Pass</t>
  </si>
  <si>
    <t>Fail</t>
  </si>
  <si>
    <t>N/A</t>
  </si>
  <si>
    <t>Not Run</t>
  </si>
  <si>
    <t>Number of test case</t>
  </si>
  <si>
    <t>Rount Test 1</t>
  </si>
  <si>
    <t>Rount Test 2</t>
  </si>
  <si>
    <t>ID</t>
  </si>
  <si>
    <t>Test cases</t>
  </si>
  <si>
    <t>Test steps</t>
  </si>
  <si>
    <t>Test data</t>
  </si>
  <si>
    <t>Expected Result</t>
  </si>
  <si>
    <t>Actual Result</t>
  </si>
  <si>
    <t>Lần 1</t>
  </si>
  <si>
    <t>Lần 2</t>
  </si>
  <si>
    <t>Trạng thái</t>
  </si>
  <si>
    <t>Ngày test</t>
  </si>
  <si>
    <t>Người test</t>
  </si>
  <si>
    <t>1. Mở trình duyệt
2. Điều hướng tới Website</t>
  </si>
  <si>
    <t>Điều kiện tiên quyết(ĐKTQ): Địa chỉ URL hợp lệ
Dữ liệu Test (DLT): Không có</t>
  </si>
  <si>
    <t>Quản Lý Giỏ Hàng</t>
  </si>
  <si>
    <t>Quản Lý Đơn Hàng</t>
  </si>
  <si>
    <t>Đăng ký admin</t>
  </si>
  <si>
    <t>Đăng nhập admin</t>
  </si>
  <si>
    <t>Quản lý nhân viên</t>
  </si>
  <si>
    <t>Quản lý danh mục</t>
  </si>
  <si>
    <t>Quản lý sản phẩm</t>
  </si>
  <si>
    <t>Quản lý nguyên liệu</t>
  </si>
  <si>
    <t>Quản lý công thức món</t>
  </si>
  <si>
    <t>Quản lý phụ liệu</t>
  </si>
  <si>
    <t>Quản lý bàn</t>
  </si>
  <si>
    <t>Quản lý khuyến mãi</t>
  </si>
  <si>
    <t>Xem đánh giá</t>
  </si>
  <si>
    <t>Quản lý hóa đơn</t>
  </si>
  <si>
    <t>Thống kê</t>
  </si>
  <si>
    <t>Hữu</t>
  </si>
  <si>
    <t>Hiển thị đầy đủ thành phần: header, banner, danh mục, sản phẩm, đánh giá, footer</t>
  </si>
  <si>
    <t>Kiểm tra tìm kiếm theo tên đăng nhập</t>
  </si>
  <si>
    <t>Điều kiện tiên quyết(ĐKTQ): Địa chỉ URL hợp lệ
Dữ liệu Test (DLT):hauhoccode</t>
  </si>
  <si>
    <t>Hiển thị đúng nhân viên có username này</t>
  </si>
  <si>
    <t>Kiểm tra tìm kiếm theo họ tên</t>
  </si>
  <si>
    <t>Điều kiện tiên quyết(ĐKTQ): Địa chỉ URL hợp lệ
Dữ liệu Test (DLT): Nguyễn đình hậu</t>
  </si>
  <si>
    <t>Hiển thị đúng nhân viên</t>
  </si>
  <si>
    <t>Kiểm tra tìm kiếm theo số điện thoại</t>
  </si>
  <si>
    <t>Điều kiện tiên quyết(ĐKTQ): Địa chỉ URL hợp lệ
Dữ liệu Test (DLT): 0336345734</t>
  </si>
  <si>
    <t>Hiển thị bảng danh sách nhóm món</t>
  </si>
  <si>
    <t>Nhóm món được thêm, hiển thị trong danh sách</t>
  </si>
  <si>
    <t>Hiện lỗi: “Mã danh mục đã tồn tại”</t>
  </si>
  <si>
    <t>Hiện lỗi yêu cầu nhập mã danh mục</t>
  </si>
  <si>
    <t>Hiện lỗi yêu cầu nhập tên danh mục</t>
  </si>
  <si>
    <t>Danh mục cập nhật thành công</t>
  </si>
  <si>
    <t>Hiện xác nhận, xóa thành công khỏi danh sách</t>
  </si>
  <si>
    <t>Chỉ hiển thị dòng chứa mã DM02</t>
  </si>
  <si>
    <t>Hiển thị đúng dòng danh mục Cà phê</t>
  </si>
  <si>
    <t>Hiện thông báo “Không tìm thấy dữ liệu”</t>
  </si>
  <si>
    <t>Hiển thị dữ liệu trang kế tiếp hoặc trước đó</t>
  </si>
  <si>
    <t>Giao diện hiển thị đúng dữ liệu hiện tại</t>
  </si>
  <si>
    <t>Hiển thị danh sách các sản phẩm theo trang (có ảnh, giá, mã, tên, danh mục, tác vụ)</t>
  </si>
  <si>
    <t>Hiển thị đúng sản phẩm “Cà phê đen đá”</t>
  </si>
  <si>
    <t>Hiển thị đúng sản phẩm có tên khớp</t>
  </si>
  <si>
    <t>Hiển thị toàn bộ danh sách mặc định</t>
  </si>
  <si>
    <t>Sản phẩm được thêm thành công và hiển thị trong danh sách</t>
  </si>
  <si>
    <t>Hiện lỗi “Mã sản phẩm đã tồn tại”</t>
  </si>
  <si>
    <t>Giá mới cập nhật thành công</t>
  </si>
  <si>
    <t>Sản phẩm bị xóa và không còn hiển thị trong danh sách</t>
  </si>
  <si>
    <t>Không có thay đổi gì xảy ra</t>
  </si>
  <si>
    <t>Chuyển sang trang tiếp theo với các sản phẩm tiếp theo</t>
  </si>
  <si>
    <t>Danh sách cập nhật tương ứng theo trang</t>
  </si>
  <si>
    <t>Hiển thị lỗi “Vui lòng nhập mã sản phẩm”</t>
  </si>
  <si>
    <t>Hiển thị lỗi “Vui lòng nhập tên sản phẩm”</t>
  </si>
  <si>
    <t>Hiển thị lỗi “Vui lòng nhập giá”</t>
  </si>
  <si>
    <t>Hiển thị lỗi “Vui lòng chọn danh mục”</t>
  </si>
  <si>
    <t>Hiển thị lỗi “Vui lòng tải ảnh sản phẩm”</t>
  </si>
  <si>
    <t>Hiển thị lỗi “Mã sản phẩm không hợp lệ”</t>
  </si>
  <si>
    <t>Hiển thị lỗi “Giá phải là số hợp lệ”</t>
  </si>
  <si>
    <t>Hiển thị lỗi “Giá phải lớn hơn 0”</t>
  </si>
  <si>
    <t>Hiển thị lỗi “Mã sản phẩm đã tồn tại”</t>
  </si>
  <si>
    <t>Nhấn nút Hủy</t>
  </si>
  <si>
    <t>Popup đóng, không thêm sản phẩm</t>
  </si>
  <si>
    <t>Hiển thị thông báo lỗi ở tất cả các trường bắt buộc</t>
  </si>
  <si>
    <t>Thông tin sản phẩm được cập nhật và popup đóng</t>
  </si>
  <si>
    <t>Hiển thị lỗi “Vui lòng nhập giá sản phẩm”</t>
  </si>
  <si>
    <t>Hiển thị lỗi “Giá phải là số”</t>
  </si>
  <si>
    <t>Không thể chỉnh sửa hoặc bị vô hiệu hóa</t>
  </si>
  <si>
    <t>Đóng popup, không thay đổi dữ liệu</t>
  </si>
  <si>
    <t>Nhấn “Lưu thay đổi” khi không có thay đổi nào</t>
  </si>
  <si>
    <t>Thêm thành công, form đóng, danh sách cập nhật</t>
  </si>
  <si>
    <t>Thêm thành công</t>
  </si>
  <si>
    <t>Hiển thị dòng có nguyên liệu “Đường”</t>
  </si>
  <si>
    <t>Hiển thị thông báo “Không tìm thấy nguyên liệu”</t>
  </si>
  <si>
    <t>Hiển thị các dòng: Sữa đặc, Sữa tươi không đường, Sữa béo</t>
  </si>
  <si>
    <t>Hiển thị “Trứng gà”</t>
  </si>
  <si>
    <t>Hiển thị danh sách nguyên liệu trang 2</t>
  </si>
  <si>
    <t>Trở lại danh sách trang 1</t>
  </si>
  <si>
    <t>Hiển thị lỗi “Tên nguyên liệu không được để trống”</t>
  </si>
  <si>
    <t>Hiển thị lỗi “Số lượng tồn kho không được để trống”</t>
  </si>
  <si>
    <t>Hiển thị lỗi “Tồn kho tối thiểu không được để trống”</t>
  </si>
  <si>
    <t>Hiển thị lỗi “Vui lòng chọn đơn vị”</t>
  </si>
  <si>
    <t>Hiển thị lỗi “Số lượng phải ≥ 0”</t>
  </si>
  <si>
    <t>Hiển thị lỗi “Tồn kho tối thiểu phải ≥ 0”</t>
  </si>
  <si>
    <t>Hiển thị lỗi “Tồn kho tối thiểu không được lớn hơn tồn kho hiện có”</t>
  </si>
  <si>
    <t>Hiển thị lỗi định dạng không hợp lệ</t>
  </si>
  <si>
    <t>Hiển thị lỗi “Tên nguyên liệu không hợp lệ” hoặc tự động loại bỏ ký tự</t>
  </si>
  <si>
    <t>Hiển thị lỗi “Tên nguyên liệu quá dài”</t>
  </si>
  <si>
    <t>Form đóng, không thay đổi dữ liệu</t>
  </si>
  <si>
    <t>Hệ thống tự động gửi form như khi bấm “Thêm mới”</t>
  </si>
  <si>
    <t>Cập nhật thành công, popup đóng, dữ liệu cập nhật trên danh sách</t>
  </si>
  <si>
    <t>Hiển thị lỗi “Tên không được để trống”</t>
  </si>
  <si>
    <t>Hiển thị lỗi “Số lượng không được để trống”</t>
  </si>
  <si>
    <t>Hiển thị lỗi “Ngưỡng tối thiểu không được để trống”</t>
  </si>
  <si>
    <t>Hiển thị lỗi “Đơn vị không được để trống”</t>
  </si>
  <si>
    <t>Hiển thị lỗi “Ngưỡng tối thiểu phải ≥ 0”</t>
  </si>
  <si>
    <t>Hiển thị lỗi “Ngưỡng không được lớn hơn số lượng tồn kho”</t>
  </si>
  <si>
    <t>Hiển thị lỗi “Sai định dạng số”</t>
  </si>
  <si>
    <t>Hiển thị lỗi hoặc tự động loại bỏ ký tự đặc biệt</t>
  </si>
  <si>
    <t>Hiển thị lỗi “Tên quá dài”</t>
  </si>
  <si>
    <t>Popup đóng, không thay đổi dữ liệu</t>
  </si>
  <si>
    <t>Hệ thống lưu dữ liệu như khi nhấn Lưu</t>
  </si>
  <si>
    <t>Tên nguyên liệu được cập nhật thành công</t>
  </si>
  <si>
    <t>Hiển thị lỗi nếu đơn vị không hợp lệ (nếu hệ thống chỉ hỗ trợ "ml" hoặc "gram")</t>
  </si>
  <si>
    <t>Lưu thành công, hiển thị nguyên liệu với định lượng tương ứng</t>
  </si>
  <si>
    <t>Hiển thị thông báo lỗi định dạng</t>
  </si>
  <si>
    <t>Hiển thị thông báo lỗi không cho phép để trống</t>
  </si>
  <si>
    <t>Quay lại giao diện trước, dữ liệu không thay đổi</t>
  </si>
  <si>
    <t>Nguyên liệu bị xóa khỏi thành phần sản phẩm</t>
  </si>
  <si>
    <t>Hiển thị lỗi yêu cầu nhập đầy đủ các trường</t>
  </si>
  <si>
    <t>Hiển thị lỗi "Vui lòng nhập tên sản phẩm"</t>
  </si>
  <si>
    <t>Hiển thị lỗi "Vui lòng nhập tên nguyên liệu"</t>
  </si>
  <si>
    <t>Hiển thị lỗi "Định lượng phải là số dương"</t>
  </si>
  <si>
    <t>Hiển thị lỗi "Vui lòng thêm đơn vị (ml/g...)"</t>
  </si>
  <si>
    <t>Hiển thị lỗi hoặc không cho phép ký tự đặc biệt tùy theo quy định hệ thống</t>
  </si>
  <si>
    <t>Hiển thị lỗi "Định lượng vượt quá giới hạn cho phép" (nếu có giới hạn thiết lập)</t>
  </si>
  <si>
    <t>Mở form thêm nguyên liệu phụ</t>
  </si>
  <si>
    <t>Mở form chỉnh sửa nguyên liệu với dữ liệu tương ứng</t>
  </si>
  <si>
    <t>Nhấn "Sau"</t>
  </si>
  <si>
    <t>Hiển thị trang danh sách tiếp theo</t>
  </si>
  <si>
    <t>Nhấn "Trước"</t>
  </si>
  <si>
    <t>Không có hiệu ứng hoặc vô hiệu hóa nút</t>
  </si>
  <si>
    <t>Dữ liệu được lưu, quay lại danh sách và hiển thị nguyên liệu mới</t>
  </si>
  <si>
    <t>Cảnh báo yêu cầu điền đầy đủ</t>
  </si>
  <si>
    <t>Cảnh báo: thiếu định lượng</t>
  </si>
  <si>
    <t>Hiển thị lỗi: "Phải là số"</t>
  </si>
  <si>
    <t>Hiển thị lỗi: "Phải &gt; 0"</t>
  </si>
  <si>
    <t>Hiển thị lỗi</t>
  </si>
  <si>
    <t>Có cảnh báo trùng nếu hệ thống cấm</t>
  </si>
  <si>
    <t>Nhấn "Hủy"</t>
  </si>
  <si>
    <t>Form đóng, không thêm dữ liệu</t>
  </si>
  <si>
    <t>Cập nhật dữ liệu mới, quay lại danh sách</t>
  </si>
  <si>
    <t>Quay lại danh sách, không lưu thay đổi</t>
  </si>
  <si>
    <t>Danh sách bàn hiện đúng thông tin (STT, mã bàn, tên bàn, tác vụ)</t>
  </si>
  <si>
    <t>Danh sách hiển thị bàn có mã B03</t>
  </si>
  <si>
    <t>Hiển thị “Không tìm thấy kết quả” hoặc danh sách trống</t>
  </si>
  <si>
    <t>Bàn mới hiển thị trong danh sách</t>
  </si>
  <si>
    <t>Hiển thị lỗi: “Vui lòng nhập mã bàn”</t>
  </si>
  <si>
    <t>Hiển thị lỗi: “Vui lòng nhập tên bàn”</t>
  </si>
  <si>
    <t>Hiển thị lỗi: “Mã bàn đã tồn tại”</t>
  </si>
  <si>
    <t>Không có bàn nào được thêm mới</t>
  </si>
  <si>
    <t>Không thay đổi tên bàn trong danh sách</t>
  </si>
  <si>
    <t>Bàn B04 bị xóa khỏi danh sách</t>
  </si>
  <si>
    <t>Không có bàn nào bị xóa</t>
  </si>
  <si>
    <t>Giao diện chuyển sang trang 2/5</t>
  </si>
  <si>
    <t>Hiển thị danh sách đầy đủ các mã giảm giá với cột: STT, Code, Value, Status, Tác vụ</t>
  </si>
  <si>
    <t>Hiển thị đúng dòng chứa mã CTKM1</t>
  </si>
  <si>
    <t>Hiển thị thông báo không có dữ liệu</t>
  </si>
  <si>
    <t>Hiển thị dòng có giá trị tương ứng</t>
  </si>
  <si>
    <t>Chuyển sang trang 2 danh sách mã khuyến mãi</t>
  </si>
  <si>
    <t>Hiển thị popup với 3 input: Code, Value (%), Status</t>
  </si>
  <si>
    <t>Dữ liệu được thêm, hiển thị trong danh sách</t>
  </si>
  <si>
    <t>Hiển thị thông báo lỗi: “Mã khuyến mãi đã tồn tại”</t>
  </si>
  <si>
    <t>Cảnh báo yêu cầu nhập đầy đủ thông tin</t>
  </si>
  <si>
    <t>Hiển thị thông báo lỗi: “Giá trị phải lớn hơn 0”</t>
  </si>
  <si>
    <t>Form đóng lại, không thêm dữ liệu mới</t>
  </si>
  <si>
    <t>Hiển thị popup cập nhật đúng thông tin mã CTKM1</t>
  </si>
  <si>
    <t>Mã CTKM1 cập nhật thành công, hiển thị “Ngừng”</t>
  </si>
  <si>
    <t>Giá trị hiển thị đúng là 25%</t>
  </si>
  <si>
    <t>Hiển thị cảnh báo: “Vui lòng nhập đầy đủ thông tin”</t>
  </si>
  <si>
    <t>Không có thay đổi nào xảy ra</t>
  </si>
  <si>
    <t>Hiển thị danh sách phản hồi gồm: STT, Rating, Người đánh giá, Nội dung, Ngày</t>
  </si>
  <si>
    <t>Chỉ hiển thị các phản hồi đúng ngày 22/04/2025</t>
  </si>
  <si>
    <t>Hiển thị thông báo: “Không có phản hồi nào trong ngày này” hoặc danh sách trống</t>
  </si>
  <si>
    <t>Hiển thị cảnh báo: “Ngày không hợp lệ”</t>
  </si>
  <si>
    <t>Danh sách phản hồi chuyển sang trang tiếp theo (Trang 2/4)</t>
  </si>
  <si>
    <t>Quay lại trang 1</t>
  </si>
  <si>
    <t>Mỗi dòng phản hồi khớp với dữ liệu đầu vào hệ thống</t>
  </si>
  <si>
    <t>Có dữ liệu 1-4 sao</t>
  </si>
  <si>
    <t>Bảng rỗng</t>
  </si>
  <si>
    <t>Danh sách hóa đơn hiển thị đúng (mã HD, khách hàng, ngày, tổng tiền...)</t>
  </si>
  <si>
    <t>Hiển thị đúng hóa đơn khớp mã</t>
  </si>
  <si>
    <t>Hiển thị hóa đơn trong khoảng thời gian đó</t>
  </si>
  <si>
    <t>Hiển thị đầy đủ thông tin hóa đơn: tên SP, số lượng, đơn giá, giảm giá, tổng tiền,...</t>
  </si>
  <si>
    <t>Giao diện không vỡ layout, có scroll nếu cần</t>
  </si>
  <si>
    <t>Trang hiển thị đầy đủ form, ô nhập ngày, nút, biểu đồ</t>
  </si>
  <si>
    <t>Kiểm thử validation</t>
  </si>
  <si>
    <t>Cảnh báo bắt buộc nhập hoặc chọn 1 trong các tùy chọn nhanh</t>
  </si>
  <si>
    <t>Hiển thị tổng thu và biểu đồ đúng của tuần hiện tại</t>
  </si>
  <si>
    <t>Kết quả đúng theo dữ liệu tháng</t>
  </si>
  <si>
    <t>Kết quả đúng theo năm</t>
  </si>
  <si>
    <t>Các giờ không có thu nhập không hiển thị cột</t>
  </si>
  <si>
    <t>Tổng thu nhập hiển thị 0, biểu đồ trống</t>
  </si>
  <si>
    <t>Hiển thị thông báo lỗi bắt buộc nhập</t>
  </si>
  <si>
    <t>Hiển thị lỗi yêu cầu tên đăng nhập</t>
  </si>
  <si>
    <t>Hiển thị cảnh báo hoặc không cho nhập quá dài</t>
  </si>
  <si>
    <t>Kiểm tra giao diện đăng nhập hiển thị đúng.</t>
  </si>
  <si>
    <t>Điều kiện tiên quyết(ĐKTQ): Địa chỉ URL hợp lệ
Dữ liệu Test (DLT): Null</t>
  </si>
  <si>
    <t>Kiểm tra chỉ nhập tên đăng nhập.</t>
  </si>
  <si>
    <t>Kiểm tra trường không được để trống.</t>
  </si>
  <si>
    <t>1. Bỏ trống 2 trường.
2. Nhấn đăng nhập.</t>
  </si>
  <si>
    <t>1. Nhập tên đăng nhập.
2. Nhấn đăng nhập.</t>
  </si>
  <si>
    <t>Điều kiện tiên quyết(ĐKTQ): Địa chỉ URL hợp lệ
Dữ liệu Test (DLT): Tên đăng nhập: Duongvanhuu
Mật khẩu: Null</t>
  </si>
  <si>
    <t>Kiểm tra chỉ nhập mật khẩu</t>
  </si>
  <si>
    <t>1. Nhập Mật khẩu đăng nhập.
2. Nhấn đăng nhập.</t>
  </si>
  <si>
    <t>Điều kiện tiên quyết(ĐKTQ): Địa chỉ URL hợp lệ
Dữ liệu Test (DLT): Tên đăng nhập: Null
Mật khẩu: Huudz@2k3</t>
  </si>
  <si>
    <t>Kiểm tra sai thông tin đăng nhập</t>
  </si>
  <si>
    <t>1. Thực hiện lần lượt nhập sai mật khẩu hoặc tên đăng nhập.
2. Nhấn đăng nhập.</t>
  </si>
  <si>
    <t>Điều kiện tiên quyết(ĐKTQ): Địa chỉ URL hợp lệ
Dữ liệu Test (DLT): Tên đăng nhập: Duongvanhuu/Duongvanhuu2k3
Mật khẩu: Huu@2k3/Huudz@2k3</t>
  </si>
  <si>
    <t>1. Thực hiện lần lượt nhập tên đăng nhập và mật khẩu.
2. Nhấn đăng nhập.</t>
  </si>
  <si>
    <t>Điều kiện tiên quyết(ĐKTQ): Địa chỉ URL hợp lệ
Dữ liệu Test (DLT): Tên đăng nhập: Duongvanhuu
Mật khẩu: Huudz@2k3</t>
  </si>
  <si>
    <t>Điều hướng sang giao diện admin</t>
  </si>
  <si>
    <t>Hiển thị lỗi yêu cầu nhập mật khẩu</t>
  </si>
  <si>
    <t>Hiển thị thông báo “Sai mật khẩu” hoặc "Tài khoản này không tồn tại".</t>
  </si>
  <si>
    <t>Kiểm tra đăng nhập thành công</t>
  </si>
  <si>
    <t>Kiểm tra giới hạn độ dài chuỗi nhập.</t>
  </si>
  <si>
    <t>Điều kiện tiên quyết(ĐKTQ): Địa chỉ URL hợp lệ
Dữ liệu Test (DLT): Nhập 2 trường &gt; 50 kí tự.</t>
  </si>
  <si>
    <t>Kiểm tra nhấn Enter để đăng nhập</t>
  </si>
  <si>
    <t>1. Thực hiện lần lượt nhập tên đăng nhập và mật khẩu.
2. Nhấn Enter.</t>
  </si>
  <si>
    <t>Thực hiện đăng nhập như khi bấm nút.</t>
  </si>
  <si>
    <t>Xác minh giao diện người dùng hiển thị có phù hợp với thiết kế</t>
  </si>
  <si>
    <t>Xác minh hiển thị giao diện người dùng mà không gặp sự cố</t>
  </si>
  <si>
    <t>Truy cập vào giao diện Đăng nhập admin</t>
  </si>
  <si>
    <t>Kiểm tra giao diện Quản lý nhân viên load hoàn chỉnh không lỗi</t>
  </si>
  <si>
    <t>Nhân viên bị xóa khỏi danh sách</t>
  </si>
  <si>
    <t>Trả về thông báo “Không tìm thấy kết quả” hoặc danh sách rỗng</t>
  </si>
  <si>
    <t>Kiểm tra quyền người dùng</t>
  </si>
  <si>
    <t>Nhân viên không có quyền quản lý</t>
  </si>
  <si>
    <t>Nhân viên được thêm, thông báo thành công</t>
  </si>
  <si>
    <t>Hiện thông báo lỗi: “Vui lòng nhập họ và tên”</t>
  </si>
  <si>
    <t>Cảnh báo định dạng ngày không hợp lệ</t>
  </si>
  <si>
    <t>Hiện lỗi “Số điện thoại không hợp lệ”</t>
  </si>
  <si>
    <t>Hiện lỗi: “Email không hợp lệ”</t>
  </si>
  <si>
    <t>Thông báo lỗi: “Tài khoản đã tồn tại”</t>
  </si>
  <si>
    <t>Cảnh báo: “Mật khẩu quá ngắn”</t>
  </si>
  <si>
    <t>Kiểm tra Không chọn ảnh</t>
  </si>
  <si>
    <t>Kiểm tra Không chọn vị trí</t>
  </si>
  <si>
    <t>Cảnh báo “Vui lòng chọn vai trò”</t>
  </si>
  <si>
    <t>Kiểm tra Click Cancel</t>
  </si>
  <si>
    <t>Kiểm tra tìm kiếm không tồn tại</t>
  </si>
  <si>
    <t>Kiểm tra tìm kiếm theo ký tự đầu</t>
  </si>
  <si>
    <t>Kiểm tra tìm kiếm không phân biệt hoa thường</t>
  </si>
  <si>
    <t>Kiểm tra chuyển trang tiếp theo</t>
  </si>
  <si>
    <t>Kiểm tra trở về trang trước</t>
  </si>
  <si>
    <t>Kiểm tra nhập tối thiểu = số lượng</t>
  </si>
  <si>
    <t xml:space="preserve">Kiểm tra nhập ký tự chữ vào số lượng  </t>
  </si>
  <si>
    <t xml:space="preserve">Kiểm tra tên chứa ký tự đặc biệt  </t>
  </si>
  <si>
    <t xml:space="preserve">Kiểm tra tên quá dài (≥ 256 ký tự)  </t>
  </si>
  <si>
    <t xml:space="preserve">Kiểm tra nhấn nút "Hủy"  </t>
  </si>
  <si>
    <t xml:space="preserve">Kiểm tra nhấn Enter khi điền xong  </t>
  </si>
  <si>
    <t xml:space="preserve">Kiểm tra nhập ký tự không phải số  </t>
  </si>
  <si>
    <t xml:space="preserve">Kiểm tra cập nhật tên nguyên liệu  </t>
  </si>
  <si>
    <t xml:space="preserve">Kiểm tra nhấn “Hủy” khi chỉnh sửa  </t>
  </si>
  <si>
    <t xml:space="preserve">Kiểm tra thêm nguyên liệu hợp lệ  </t>
  </si>
  <si>
    <t xml:space="preserve">Kiểm tra xóa nguyên liệu khỏi sản phẩm  </t>
  </si>
  <si>
    <t xml:space="preserve">Kiểm tra nút "Thêm mới"  </t>
  </si>
  <si>
    <t xml:space="preserve">Kiểm tra nút "Sau" chuyển trang  </t>
  </si>
  <si>
    <t xml:space="preserve">Kiểm tra nút "Trước" khi ở trang đầu tiên  </t>
  </si>
  <si>
    <t xml:space="preserve">Kiểm tra nhập định lượng âm  </t>
  </si>
  <si>
    <t xml:space="preserve">Kiểm tra nhấn "Hủy" trong form thêm mới  </t>
  </si>
  <si>
    <t xml:space="preserve">Kiểm tra mở form chỉnh sửa nguyên liệu bất kỳ  </t>
  </si>
  <si>
    <t xml:space="preserve">Kiểm tra chỉnh sửa định lượng hợp lệ  </t>
  </si>
  <si>
    <t xml:space="preserve">Kiểm tra nhập định lượng trống khi chỉnh sửa  </t>
  </si>
  <si>
    <t xml:space="preserve">Kiểm tra nhập chữ vào định lượng khi chỉnh sửa  </t>
  </si>
  <si>
    <t xml:space="preserve">Kiểm tra nhấn "Hủy" khi đang chỉnh sửa  </t>
  </si>
  <si>
    <t xml:space="preserve">Kiểm tra hiển thị danh sách bàn  </t>
  </si>
  <si>
    <t xml:space="preserve">Kiểm tra tìm kiếm bàn theo mã  </t>
  </si>
  <si>
    <t xml:space="preserve">Kiểm tra tìm kiếm không có kết quả  </t>
  </si>
  <si>
    <t xml:space="preserve">Kiểm tra thêm bàn thành công  </t>
  </si>
  <si>
    <t xml:space="preserve">Kiểm tra thêm bàn - bỏ trống mã bàn  </t>
  </si>
  <si>
    <t xml:space="preserve">Kiểm tra thêm bàn - bỏ trống tên bàn  </t>
  </si>
  <si>
    <t xml:space="preserve">Kiểm tra thêm bàn - trùng mã bàn  </t>
  </si>
  <si>
    <t xml:space="preserve">Kiểm tra hủy thêm bàn  </t>
  </si>
  <si>
    <t xml:space="preserve">Kiểm tra cập nhật bàn - để trống tên bàn  </t>
  </si>
  <si>
    <t xml:space="preserve">Kiểm tra hủy cập nhật bàn  </t>
  </si>
  <si>
    <t xml:space="preserve">Kiểm tra xóa bàn  </t>
  </si>
  <si>
    <t xml:space="preserve">Kiểm tra xóa bàn - hủy thao tác  </t>
  </si>
  <si>
    <t xml:space="preserve">Kiểm tra phân trang  </t>
  </si>
  <si>
    <t xml:space="preserve">Kiểm tra phân trang - quay lại  </t>
  </si>
  <si>
    <t xml:space="preserve">Kiểm tra hiển thị danh sách mã khuyến mãi  </t>
  </si>
  <si>
    <t xml:space="preserve">Kiểm tra tìm kiếm theo mã hợp lệ  </t>
  </si>
  <si>
    <t xml:space="preserve">Kiểm tra tìm kiếm theo mã không tồn tại  </t>
  </si>
  <si>
    <t xml:space="preserve">Kiểm tra tìm kiếm theo giá trị hợp lệ  </t>
  </si>
  <si>
    <t xml:space="preserve">Kiểm tra chuyển trang danh sách  </t>
  </si>
  <si>
    <t xml:space="preserve">Kiểm tra mở form thêm mới  </t>
  </si>
  <si>
    <t xml:space="preserve">Kiểm tra thêm thành công với dữ liệu hợp lệ  </t>
  </si>
  <si>
    <t xml:space="preserve">Kiểm tra thêm thất bại với mã trùng  </t>
  </si>
  <si>
    <t xml:space="preserve">Kiểm tra thêm thất bại với giá trị rỗng  </t>
  </si>
  <si>
    <t xml:space="preserve">Kiểm tra thêm thất bại với giá trị âm  </t>
  </si>
  <si>
    <t xml:space="preserve">Kiểm tra đóng form thêm  </t>
  </si>
  <si>
    <t xml:space="preserve">Kiểm tra mở form cập nhật  </t>
  </si>
  <si>
    <t xml:space="preserve">Kiểm tra cập nhật trạng thái thành công  </t>
  </si>
  <si>
    <t xml:space="preserve">Kiểm tra cập nhật giá trị thành công  </t>
  </si>
  <si>
    <t xml:space="preserve">Kiểm tra cập nhật thất bại do để trống  </t>
  </si>
  <si>
    <t xml:space="preserve">Kiểm tra hủy cập nhật  </t>
  </si>
  <si>
    <t xml:space="preserve">Kiểm tra hiển thị danh sách phản hồi  </t>
  </si>
  <si>
    <t xml:space="preserve">Kiểm tra lọc phản hồi theo ngày hợp lệ  </t>
  </si>
  <si>
    <t xml:space="preserve">Kiểm tra lọc phản hồi theo ngày không có dữ liệu  </t>
  </si>
  <si>
    <t xml:space="preserve">Kiểm tra lọc phản hồi với định dạng ngày sai  </t>
  </si>
  <si>
    <t xml:space="preserve">Kiểm tra phân trang - chuyển sang trang tiếp theo  </t>
  </si>
  <si>
    <t xml:space="preserve">Kiểm tra phân trang - quay lại trang trước  </t>
  </si>
  <si>
    <t xml:space="preserve">Kiểm tra dữ liệu hiển thị đúng  </t>
  </si>
  <si>
    <t xml:space="preserve">Kiểm tra UI với nội dung phản hồi dài  </t>
  </si>
  <si>
    <t xml:space="preserve">Kiểm tra đánh giá với Rating &lt; 5  </t>
  </si>
  <si>
    <t xml:space="preserve">Kiểm tra trường hợp không có dữ liệu  </t>
  </si>
  <si>
    <t xml:space="preserve">Kiểm tra hiển thị danh sách hóa đơn  </t>
  </si>
  <si>
    <t xml:space="preserve">Kiểm tra tìm kiếm hóa đơn theo mã  </t>
  </si>
  <si>
    <t xml:space="preserve">Kiểm tra lọc hóa đơn theo ngày  </t>
  </si>
  <si>
    <t xml:space="preserve">Kiểm tra xem chi tiết hóa đơn  </t>
  </si>
  <si>
    <t xml:space="preserve">Kiểm tra xử lý lỗi giao diện  </t>
  </si>
  <si>
    <t xml:space="preserve">Kiểm tra mở trang Tính thu nhập  </t>
  </si>
  <si>
    <t xml:space="preserve">Kiểm tra hiển thị thu nhập ngày hiện tại  </t>
  </si>
  <si>
    <t xml:space="preserve">Kiểm tra tính thu nhập theo khoảng ngày hợp lệ  </t>
  </si>
  <si>
    <t xml:space="preserve">Kiểm tra khoảng ngày không hợp lệ (Từ &gt; Đến)  </t>
  </si>
  <si>
    <t xml:space="preserve">Kiểm tra không nhập ngày  </t>
  </si>
  <si>
    <t xml:space="preserve">Kiểm tra chọn "Tuần hiện tại"  </t>
  </si>
  <si>
    <t xml:space="preserve">Kiểm tra chọn "Tháng hiện tại"  </t>
  </si>
  <si>
    <t xml:space="preserve">Kiểm tra chọn "Năm hiện tại"  </t>
  </si>
  <si>
    <t xml:space="preserve">Kiểm tra biểu đồ hiển thị đúng dữ liệu theo giờ  </t>
  </si>
  <si>
    <t xml:space="preserve">Kiểm tra xử lý khi không có dữ liệu  </t>
  </si>
  <si>
    <t>Quản Lý Công Thức Món</t>
  </si>
  <si>
    <t>Quản Lý Phụ Liệu</t>
  </si>
  <si>
    <t>Quản Lý Bàn</t>
  </si>
  <si>
    <t>Quản Lý Khuyến Mãi</t>
  </si>
  <si>
    <t>Xem Đánh Giá</t>
  </si>
  <si>
    <t>Quản Lý Hóa Đơn</t>
  </si>
  <si>
    <t>Thống Kê</t>
  </si>
  <si>
    <t>Xác minh địa chỉ Website http://localhost:3000/dashboard có hoạt động hay không.</t>
  </si>
  <si>
    <t>Hiển thị giao diện đáp ứng thiết kế</t>
  </si>
  <si>
    <t>Kiểm tra xem giao diện đăng nhập admin hiển thị có phù hợp với thiết kế không.</t>
  </si>
  <si>
    <t>Kiểm tra xem giao diện đăng nhập admin có hiển thị mà không gặp sự cố gì không</t>
  </si>
  <si>
    <t>1. Mở trình duyệt
2. Điều hướng tới Website vào trang admin
3. Chọn danh mục "Quản lý nhân viên"</t>
  </si>
  <si>
    <t>Hiển thị giao diện đáp ứng thiết kế.</t>
  </si>
  <si>
    <t>1. Chọn danh mục "Quản lý nhân viên"
2. Nhấp vào tìm kiếm
3. Nhập tên đăng nhập hợp lệ</t>
  </si>
  <si>
    <t>1. Chọn danh mục "Quản lý nhân viên"
2. Nhấp vào tìm kiếm
3. Nhập họ tên không phân biệt hoa thường</t>
  </si>
  <si>
    <t>1. Chọn danh mục "Quản lý nhân viên"
2. Nhấp vào tìm kiếm
3. Nhập số đúng định dạng</t>
  </si>
  <si>
    <t>Hiển thị đúng thông tin nhân viên</t>
  </si>
  <si>
    <t>Kiểm tra xem chi tiết nhân viên</t>
  </si>
  <si>
    <t>1. Chọn danh mục "Quản lý nhân viên"
2. Bấm icon 👁 của bất kì nhân viên.</t>
  </si>
  <si>
    <t>Hiển thị popup chi tiết nhân viên</t>
  </si>
  <si>
    <t>Kiểm tra sửa thông tin nhân viên</t>
  </si>
  <si>
    <t>1. Chọn danh mục ""Quản lý nhân viên"
2. Bấm icon ✏️ và sửa nhân viên bất kì.</t>
  </si>
  <si>
    <t>Điều kiện tiên quyết(ĐKTQ): Địa chỉ URL hợp lệ
Dữ liệu Test (DLT): Thay đổi họ tên</t>
  </si>
  <si>
    <t>Dữ liệu được cập nhật đúng</t>
  </si>
  <si>
    <t>Kiểm tra xóa nhân viên</t>
  </si>
  <si>
    <t>1. Chọn danh mục ""Quản lý nhân viên"
2. Bấm icon 🗑 và xác nhận nhân viên bất kì.</t>
  </si>
  <si>
    <t>Kiểm tra phân trang (Trang có &gt;10 nhân viên)</t>
  </si>
  <si>
    <t>Điều hướng sang trang tiếp theo.</t>
  </si>
  <si>
    <t>Kiểm tra trường hợp không tìm thấy nhân viên theo tên đăng nhập</t>
  </si>
  <si>
    <t>1. Chọn danh mục "Quản lý nhân viên"
2. Nhấp vào tìm kiếm
3. Nhập tên đăng nhập không tồn tại.</t>
  </si>
  <si>
    <t>Điều kiện tiên quyết(ĐKTQ): Địa chỉ URL hợp lệ
Dữ liệu Test (DLT): abcdxyz</t>
  </si>
  <si>
    <t>1. Mở trình duyệt
2. Điều hướng tới Website
3. Đăng nhập admin bằng tài khoản user.</t>
  </si>
  <si>
    <t>Kiểm tra Valid form thêm nhân viên</t>
  </si>
  <si>
    <t>1. Chọn danh mục "Quản lý nhân viên"
2. Nhấp vào thêm nhân viên
3. Nhập thông tin hợp lệ cần thêm vào các trường.
4. Nhấn "Continue"</t>
  </si>
  <si>
    <t>Điều kiện tiên quyết(ĐKTQ): Địa chỉ URL hợp lệ
Dữ liệu Test (DLT): 
Họ và tên: Dương Văn Hữu
Địa chỉ: 18 Ông Ích Khiêm
Ngày sinh: 21/07/2003
Số điện thoại: 0335605668
Tên tài khoản: Duongvanhuu2k3
Mật khẩu: Huudz@2k3
Email: anhhuu21072003@gmail.com
Giới tính: Nam
Vị trí: Nhân viên</t>
  </si>
  <si>
    <t>Kiểm tra bỏ trống họ tên khi thêm nhân viên</t>
  </si>
  <si>
    <t>1. Chọn danh mục "Quản lý nhân viên"
2. Nhấp vào thêm nhân viên
3. Nhập thông tin cần thêm vào các trường, bỏ trống trường họ tên.
4. Nhấn "Continue"</t>
  </si>
  <si>
    <t>Điều kiện tiên quyết(ĐKTQ): Địa chỉ URL hợp lệ
Dữ liệu Test (DLT): 
Họ và tên: Null</t>
  </si>
  <si>
    <t>Kiểm tra Bỏ trống địa chỉ khi thêm nhân viên</t>
  </si>
  <si>
    <t>1. Chọn danh mục "Quản lý nhân viên"
2. Nhấp vào thêm nhân viên
3. Nhập thông tin cần thêm vào các trường, bỏ trống địa chỉ.
4. Nhấn "Continue"</t>
  </si>
  <si>
    <t>Điều kiện tiên quyết(ĐKTQ): Địa chỉ URL hợp lệ
Dữ liệu Test (DLT): 
Địa chỉ: Null</t>
  </si>
  <si>
    <t>Hiện thông báo lỗi: “Vui lòng nhập địa chỉ”</t>
  </si>
  <si>
    <t>Kiểm tra sai định dạng ngày sinh</t>
  </si>
  <si>
    <t>1. Chọn danh mục "Quản lý nhân viên"
2. Nhấp vào thêm nhân viên
3. Nhập thông tin cần thêm vào các trường, nhập sai định dạng ngày sinh.
4. Nhấn "Continue"</t>
  </si>
  <si>
    <t>Điều kiện tiên quyết(ĐKTQ): Địa chỉ URL hợp lệ
Dữ liệu Test (DLT): 
Ngày sinh: 078/2003/12</t>
  </si>
  <si>
    <t>Kiểm tra số điện thoại không hợp lệ</t>
  </si>
  <si>
    <t>1. Chọn danh mục "Quản lý nhân viên"
2. Nhấp vào thêm nhân viên
3. Nhập thông tin cần thêm vào các trường.
4. Nhấn "Continue"</t>
  </si>
  <si>
    <t xml:space="preserve">Điều kiện tiên quyết(ĐKTQ): Địa chỉ URL hợp lệ
Dữ liệu Test (DLT): 
Số điện thoại: 0335605abc
</t>
  </si>
  <si>
    <t>Kiểm tra email sai định dạng</t>
  </si>
  <si>
    <t>Điều kiện tiên quyết(ĐKTQ): Địa chỉ URL hợp lệ
Dữ liệu Test (DLT): 
Email: anhhuu21072003@com</t>
  </si>
  <si>
    <t>Kiểm tra tên tài khoản trùng</t>
  </si>
  <si>
    <t>Điều kiện tiên quyết(ĐKTQ): Địa chỉ URL hợp lệ
Dữ liệu Test (DLT): 
Tên tài khoản: Duongvanhuu</t>
  </si>
  <si>
    <t>Kiểm tra mật khẩu yếu</t>
  </si>
  <si>
    <t>Điều kiện tiên quyết(ĐKTQ): Địa chỉ URL hợp lệ
Dữ liệu Test (DLT): 
Mật khẩu: abc123</t>
  </si>
  <si>
    <t>Kiểm tra không chọn giới tính</t>
  </si>
  <si>
    <t>Điều kiện tiên quyết(ĐKTQ): Địa chỉ URL hợp lệ
Dữ liệu Test (DLT): 
Giới tính: Null</t>
  </si>
  <si>
    <t>Tự động tích theo mặc định là nam</t>
  </si>
  <si>
    <t>Điều kiện tiên quyết(ĐKTQ): Địa chỉ URL hợp lệ
Dữ liệu Test (DLT): 
Upload ảnh: Null</t>
  </si>
  <si>
    <t>Hệ thống vẫn cho phép tiếp tục không bắt buộc</t>
  </si>
  <si>
    <t>Điều kiện tiên quyết(ĐKTQ): Địa chỉ URL hợp lệ
Dữ liệu Test (DLT): 
Vị trí: Null</t>
  </si>
  <si>
    <t>1. Chọn danh mục "Quản lý nhân viên"
2. Nhấp vào thêm nhân viên
3. Nhấn "Cancel"</t>
  </si>
  <si>
    <t>Form đóng, không lưu dữ liệu, quay lại giao diện quản lý nhân viên.</t>
  </si>
  <si>
    <t>Truy cập vào giao diện Quản lý nhân viên</t>
  </si>
  <si>
    <t>Kiểm tra xem giao diện quản lý nhân viên hiển thị có phù hợp với thiết kế không.</t>
  </si>
  <si>
    <t>Kiểm tra xem giao diện quản lý nhân viên có hiển thị mà không gặp sự cố gì không</t>
  </si>
  <si>
    <t>Kiểm tra tìm kiếm hoạt động</t>
  </si>
  <si>
    <t>Kiểm tra giao diện Quản lý nguyên liệu load hoàn chỉnh không lỗi</t>
  </si>
  <si>
    <t>Điều kiện tiên quyết(ĐKTQ): Địa chỉ URL hợp lệ
Dữ liệu Test (DLT): Đường</t>
  </si>
  <si>
    <t>Điều kiện tiên quyết(ĐKTQ): Địa chỉ URL hợp lệ
Dữ liệu Test (DLT): Bơ lạc</t>
  </si>
  <si>
    <t>Điều kiện tiên quyết(ĐKTQ): Địa chỉ URL hợp lệ
Dữ liệu Test (DLT): Sữa</t>
  </si>
  <si>
    <t>Điều kiện tiên quyết(ĐKTQ): Địa chỉ URL hợp lệ
Dữ liệu Test (DLT): trứng/TRỨNG</t>
  </si>
  <si>
    <t>1. Chọn danh mục "Quản lý nguyên liệu"
2. Nhấp sau, trước.</t>
  </si>
  <si>
    <t>1. Chọn danh mục "Quản lý nguyên liệu"
2. Nhấp sau.</t>
  </si>
  <si>
    <t>1. Chọn danh mục "Quản lý nguyên liệu"
2. Nhấp vào tìm kiếm
3. Nhập tên nguyên liệu cần tìm kiếm.</t>
  </si>
  <si>
    <t>Điều kiện tiên quyết(ĐKTQ): Địa chỉ URL hợp lệ
Dữ liệu Test (DLT): Tên: Bột cacao 
Số lượng: 500 
Tối thiểu: 100 
Đơn vị: gram</t>
  </si>
  <si>
    <t>1. Chọn danh mục" Quản lý nguyên liệu"
2. Nhấn thêm nguyên liệu
3. Nhập các thông tin trường
4. Nhấn Thêm mới</t>
  </si>
  <si>
    <t>Điều kiện tiên quyết(ĐKTQ): Địa chỉ URL hợp lệ
Dữ liệu Test (DLT): Tên: Bột trà 
Số lượng: 100 
Tối thiểu: 100 
Đơn vị: gram</t>
  </si>
  <si>
    <t>Điều kiện tiên quyết(ĐKTQ): Địa chỉ URL hợp lệ
Dữ liệu Test (DLT): Tên: Null
Số lượng: 100 
Tối thiểu: 100 
Đơn vị: gram</t>
  </si>
  <si>
    <t>Điều kiện tiên quyết(ĐKTQ): Địa chỉ URL hợp lệ
Dữ liệu Test (DLT): Tên: Bột sữa
Số lượng: Null
Tối thiểu: 100
Đơn vị: gram</t>
  </si>
  <si>
    <t>Điều kiện tiên quyết(ĐKTQ): Địa chỉ URL hợp lệ
Dữ liệu Test (DLT): Tên: Bột sữa
Số lượng: 100
Tối thiểu: Null
Đơn vị: gram</t>
  </si>
  <si>
    <t>Điều kiện tiên quyết(ĐKTQ): Địa chỉ URL hợp lệ
Dữ liệu Test (DLT): Tên: Bột sữa
Số lượng: 100
Tối thiểu: 10
Đơn vị: Null</t>
  </si>
  <si>
    <t>1. Chọn danh mục ""Quản lý nhân viên"
2. Bấm "Sau"</t>
  </si>
  <si>
    <t>Kiểm tra hiển thị danh sách danh mục</t>
  </si>
  <si>
    <t>1. Truy cập danh mục “Quản lý nhóm món”</t>
  </si>
  <si>
    <t>Kiểm tra thêm nhóm món hợp lệ</t>
  </si>
  <si>
    <t>Điều kiện tiên quyết(ĐKTQ): Địa chỉ URL hợp lệ
Dữ liệu Test (DLT): Mã DM: DM05
Tên: Sinh tố</t>
  </si>
  <si>
    <t>Kiểm tra thêm trùng mã danh mục</t>
  </si>
  <si>
    <t>Điều kiện tiên quyết(ĐKTQ): Địa chỉ URL hợp lệ
Dữ liệu Test (DLT): Mã DM: DM01
Tên: Test</t>
  </si>
  <si>
    <t>Kiểm tra bỏ trống mã danh mục</t>
  </si>
  <si>
    <t>1. Truy cập danh mục “Quản lý nhóm món”
2. Nhấn “Thêm danh mục” 
3. Nhập thông tin các trường
4. Nhấn thêm</t>
  </si>
  <si>
    <t>1. Truy cập danh mục “Quản lý nhóm món”
2. Nhấn “Thêm danh mục” 
3. Chỉ nhập tên danh mục
4. Nhấn thêm</t>
  </si>
  <si>
    <t>1. Truy cập danh mục “Quản lý nhóm món”
2. Nhấn “Thêm danh mục” 
3. Chỉ nhập mã danh mục
4. Nhấn thêm</t>
  </si>
  <si>
    <t>Điều kiện tiên quyết(ĐKTQ): Địa chỉ URL hợp lệ
Dữ liệu Test (DLT): Mã DM: Null
Tên: Nước ép</t>
  </si>
  <si>
    <t>Điều kiện tiên quyết(ĐKTQ): Địa chỉ URL hợp lệ
Dữ liệu Test (DLT): Mã DM: DM06
Tên: Null</t>
  </si>
  <si>
    <t>Kiểm tra bỏ trống tên danh mục</t>
  </si>
  <si>
    <t>Kiểm tra sửa nhóm món</t>
  </si>
  <si>
    <t>1. Truy cập danh mục “Quản lý nhóm món”
2. Nhấn “Thêm danh mục” 
3. Nhấn biểu tượng bút (sửa) dòng “DM03” → đổi tên thành “Trà detox”</t>
  </si>
  <si>
    <t>Điều kiện tiên quyết(ĐKTQ): Địa chỉ URL hợp lệ
Dữ liệu Test (DLT): Mã DM: DM03
Tên: Trà detox</t>
  </si>
  <si>
    <t>Kiểm tra xóa nhóm món</t>
  </si>
  <si>
    <t>1. Truy cập danh mục “Quản lý nhóm món”
2. Nhấn “Thêm danh mục” 
3. Nhấn biểu tượng thùng rác dòng “DM04” (Soda)</t>
  </si>
  <si>
    <t>Kiểm tra tìm kiếm theo mã</t>
  </si>
  <si>
    <t>1. Truy cập danh mục “Quản lý nhóm món”
2. Nhấn vào tìm kiếm
3. Nhập DM02
4. Nhấn tìm kiếm</t>
  </si>
  <si>
    <t>Điều kiện tiên quyết(ĐKTQ): Địa chỉ URL hợp lệ
Dữ liệu Test (DLT): DM02</t>
  </si>
  <si>
    <t>Kiểm tra tìm kiếm theo tên</t>
  </si>
  <si>
    <t>1. Truy cập danh mục “Quản lý nhóm món”
2. Nhấn vào tìm kiếm
3. Nhập “Cà phê”
4. Nhấn tìm kiếm</t>
  </si>
  <si>
    <t>Điều kiện tiên quyết(ĐKTQ): Địa chỉ URL hợp lệ
Dữ liệu Test (DLT): Cà phê</t>
  </si>
  <si>
    <t>1. Truy cập danh mục “Quản lý nhóm món”
2. Nhấn vào tìm kiếm
3. Nhập từ khóa không trùng danh mục trong cơ sở dữ liệu
4. Nhấn tìm kiếm</t>
  </si>
  <si>
    <t>Điều kiện tiên quyết(ĐKTQ): Địa chỉ URL hợp lệ
Dữ liệu Test (DLT): abcxyz</t>
  </si>
  <si>
    <t>Kiểm tra phân trang</t>
  </si>
  <si>
    <t>1. Truy cập danh mục “Quản lý nhóm món”
2. Nhấn “Sau” hoặc “Trước” nếu có nhiều trang</t>
  </si>
  <si>
    <t>Kiểm tra tải lại trang</t>
  </si>
  <si>
    <t>1. Truy cập danh mục “Quản lý nhóm món”
2. Tải lại trang bằng F5</t>
  </si>
  <si>
    <t>Truy cập vào giao diện Quản lý danh mục</t>
  </si>
  <si>
    <t>Kiểm tra xem giao diện quản lý danh mục hiển thị có phù hợp với thiết kế không.</t>
  </si>
  <si>
    <t>Kiểm tra xem giao diện quản lý danh mục có hiển thị mà không gặp sự cố gì không</t>
  </si>
  <si>
    <t xml:space="preserve">Kiểm tra giao diện Quản lý sản phẩm load hoàn chỉnh không lỗi	</t>
  </si>
  <si>
    <t>1. Truy cập trang “Quản lý sản phẩm”</t>
  </si>
  <si>
    <t>Kiểm tra load trang danh sách sản phẩm</t>
  </si>
  <si>
    <t>Kiểm tra tìm theo mã</t>
  </si>
  <si>
    <t>Điều kiện tiên quyết(ĐKTQ): Địa chỉ URL hợp lệ
Dữ liệu Test (DLT): Mã sản phẩm: SP01</t>
  </si>
  <si>
    <t>1. Truy cập danh mục “Quản lý sản phẩm”
2. Nhấn vào tìm kiếm
3. Nhập từ khóa mã sản phẩm
4. Nhấn tìm kiếm</t>
  </si>
  <si>
    <t>Kiểm tra tìm theo tên</t>
  </si>
  <si>
    <t>1. Truy cập danh mục “Quản lý sản phẩm”
2. Nhấn vào tìm kiếm
3. Nhập từ khóa tên sản phẩm
4. Nhấn tìm kiếm</t>
  </si>
  <si>
    <t>Điều kiện tiên quyết(ĐKTQ): Địa chỉ URL hợp lệ
Dữ liệu Test (DLT): Tên sản phẩm: Bạc xỉu</t>
  </si>
  <si>
    <t>Kiểm tra tìm kiếm không khớp dữ liệu</t>
  </si>
  <si>
    <t>Điều kiện tiên quyết(ĐKTQ): Địa chỉ URL hợp lệ
Dữ liệu Test (DLT): Mã sản phẩm: abc123</t>
  </si>
  <si>
    <t>Hiển thị “Không có kết quả”</t>
  </si>
  <si>
    <t>1. Truy cập danh mục “Quản lý sản phẩm”
2. Nhấn tìm kiếm</t>
  </si>
  <si>
    <t>1. Truy cập danh mục “Quản lý sản phẩm”
2. Nhấn “Thêm sản phẩm” 
3. Nhập thông tin các trường
4. Nhấn thêm</t>
  </si>
  <si>
    <t>Điều kiện tiên quyết(ĐKTQ): Địa chỉ URL hợp lệ
Dữ liệu Test (DLT): Mã: SP05
Tên: Trà đào
Giá: 25.000
Danh mục: Trà
Hình ảnh hợp lệ</t>
  </si>
  <si>
    <t>Kiểm tra thêm trùng mã sản phẩm</t>
  </si>
  <si>
    <t>Điều kiện tiên quyết(ĐKTQ): Địa chỉ URL hợp lệ
Dữ liệu Test (DLT): Mã: SP01
Tên: Trà vải
Giá: 25.000
Danh mục: Trà
Hình ảnh hợp lệ</t>
  </si>
  <si>
    <t>Điều kiện tiên quyết(ĐKTQ): Địa chỉ URL hợp lệ
Dữ liệu Test (DLT): Mã: Null
Tên: Trà vải
Giá: 25.000
Danh mục: Trà
Hình ảnh hợp lệ</t>
  </si>
  <si>
    <t>Kiểm tra chỉnh sửa tên sản phẩm</t>
  </si>
  <si>
    <t>Tên hiển thị thay đổi thành tên mới</t>
  </si>
  <si>
    <t>Điều kiện tiên quyết(ĐKTQ): Địa chỉ URL hợp lệ
Dữ liệu Test (DLT):Tên: Trà nhãn</t>
  </si>
  <si>
    <t>Kiểm tra chỉnh sửa giá</t>
  </si>
  <si>
    <t>1. Truy cập danh mục “Quản lý sản phẩm”
2. Click nút “✏️” sản phẩm SP02, sửa tên.
3. Lưu</t>
  </si>
  <si>
    <t>1. Truy cập danh mục “Quản lý sản phẩm”
2. Click nút “✏️”, đổi giá
3. Lưu</t>
  </si>
  <si>
    <t>Điều kiện tiên quyết(ĐKTQ): Địa chỉ URL hợp lệ
Dữ liệu Test (DLT):Giá: 30.000</t>
  </si>
  <si>
    <t>Kiểm tra chỉnh sửa ảnh</t>
  </si>
  <si>
    <t>1. Truy cập danh mục “Quản lý sản phẩm”
2. Thay đổi hình ảnh sản phẩm
3. Lưu</t>
  </si>
  <si>
    <t>Cập nhật ảnh thành công</t>
  </si>
  <si>
    <t>Kiểm tra xóa sản phẩm có xác nhận</t>
  </si>
  <si>
    <t>1. Truy cập danh mục “Quản lý sản phẩm”
2. Nhấn biểu tượng 🗑
3. Xác nhận xóa</t>
  </si>
  <si>
    <t>Điều kiện tiên quyết(ĐKTQ): Địa chỉ URL hợp lệ
Dữ liệu Test (DLT): Image hợp lệ</t>
  </si>
  <si>
    <t>Kiểm tra xóa bị hủy</t>
  </si>
  <si>
    <t>1. Truy cập danh mục “Quản lý sản phẩm”
2. Nhấn biểu tượng 🗑
3. Bấm "Hủy"</t>
  </si>
  <si>
    <t>Kiểm tra nhấn nút “Sau”</t>
  </si>
  <si>
    <t>Kiểm nhấn nút “Trước” ở trang 1</t>
  </si>
  <si>
    <t>1. Truy cập danh mục “Quản lý sản phẩm”
2. Nhấn “Sau”</t>
  </si>
  <si>
    <t>1. Truy cập danh mục “Quản lý sản phẩm”
2. Nhấn “Trước”</t>
  </si>
  <si>
    <t xml:space="preserve">Không có thay đổi </t>
  </si>
  <si>
    <t>Kiểm tra chuyển qua nhiều trang</t>
  </si>
  <si>
    <t>1. Truy cập danh mục “Quản lý sản phẩm”
2. Lặp lại “Sau”</t>
  </si>
  <si>
    <t>Kiểm tra thêm sản phẩm với tất cả thông tin hợp lệ</t>
  </si>
  <si>
    <t>Kiểm tra bỏ trống ô tìm</t>
  </si>
  <si>
    <t>Kiểm tra bỏ trống mã sản phẩm</t>
  </si>
  <si>
    <t>Điều kiện tiên quyết(ĐKTQ): Địa chỉ URL hợp lệ
Dữ liệu Test (DLT): Mã: SP10
Tên: Null
Giá: 25.000
Danh mục: Trà
Hình ảnh hợp lệ</t>
  </si>
  <si>
    <t>Kiểm tra bỏ trống tên sản phẩm</t>
  </si>
  <si>
    <t>Kiểm tra bỏ trống giá</t>
  </si>
  <si>
    <t>Điều kiện tiên quyết(ĐKTQ): Địa chỉ URL hợp lệ
Dữ liệu Test (DLT): Mã: SP11
Tên: Trà atiso
Giá: Null
Danh mục: Trà
Hình ảnh hợp lệ</t>
  </si>
  <si>
    <t>Kiểm tra không chọn danh mục</t>
  </si>
  <si>
    <t>Điều kiện tiên quyết(ĐKTQ): Địa chỉ URL hợp lệ
Dữ liệu Test (DLT): Mã: SP12
Tên: Trà atiso
Giá: 25.000
Danh mục: Null
Hình ảnh hợp lệ</t>
  </si>
  <si>
    <t>Kiểm tra không tải ảnh lên</t>
  </si>
  <si>
    <t>Điều kiện tiên quyết(ĐKTQ): Địa chỉ URL hợp lệ
Dữ liệu Test (DLT): Mã: SP13
Tên: Trà atiso
Giá: 25.000
Danh mục: Trà
Hình ảnh : Null</t>
  </si>
  <si>
    <t>Kiểm tra mã sản phẩm có ký tự đặc biệt</t>
  </si>
  <si>
    <t>Điều kiện tiên quyết(ĐKTQ): Địa chỉ URL hợp lệ
Dữ liệu Test (DLT): Mã: SP@#01
Tên: Trà atiso
Giá: 25.000
Danh mục: Trà
Hình ảnh : Null</t>
  </si>
  <si>
    <t>Kiểm tra giá không phải số</t>
  </si>
  <si>
    <t>Kiểm tra thêm giá sản phẩm âm</t>
  </si>
  <si>
    <t>Điều kiện tiên quyết(ĐKTQ): Địa chỉ URL hợp lệ
Dữ liệu Test (DLT): Mã: SP14
Tên: Trà atiso
Giá: abcde
Danh mục: Trà
Hình ảnh hợp lệ</t>
  </si>
  <si>
    <t>Điều kiện tiên quyết(ĐKTQ): Địa chỉ URL hợp lệ
Dữ liệu Test (DLT): Mã: SP14
Tên: Trà atiso
Giá: -25.000
Danh mục: Trà
Hình ảnh hợp lệ</t>
  </si>
  <si>
    <t>Kiểm tra thêm sản phẩm với mã đã tồn tại</t>
  </si>
  <si>
    <t>Điều kiện tiên quyết(ĐKTQ): Địa chỉ URL hợp lệ
Dữ liệu Test (DLT): Mã: SP01
Tên: Trà atiso
Giá: -25.000
Danh mục: Trà
Hình ảnh hợp lệ</t>
  </si>
  <si>
    <t>Kiểm tra nhấn nút Hủy</t>
  </si>
  <si>
    <t>1. Truy cập danh mục “Quản lý sản phẩm”
2. Nhấn “Thêm sản phẩm” 
3. Nhấn “Hủy”</t>
  </si>
  <si>
    <t>Kiểm tra nhấn “Thêm” khi chưa nhập gì</t>
  </si>
  <si>
    <t>1. Truy cập danh mục “Quản lý sản phẩm”
2. Nhấn “Thêm sản phẩm” 
3. Nhấn thêm</t>
  </si>
  <si>
    <t>Kiểm tra cập nhật thông tin hợp lệ</t>
  </si>
  <si>
    <t>1. Truy cập danh mục “Quản lý sản phẩm”
2. Nhấn icon sửa thông tin 
3. Nhập thông tin các trường
4. Nhấn thêm</t>
  </si>
  <si>
    <t>Điều kiện tiên quyết(ĐKTQ): Địa chỉ URL hợp lệ
Dữ liệu Test (DLT): Tên: Cà phê sữa
Giá: 26000
Danh mục: Cà phê
Hình ảnh mới</t>
  </si>
  <si>
    <t>Kiểm tra bỏ trống tên sản phẩm khi cập nhật</t>
  </si>
  <si>
    <t>Điều kiện tiên quyết(ĐKTQ): Địa chỉ URL hợp lệ
Dữ liệu Test (DLT): Tên: Cà phê sữa
Giá: 26000
Danh mục: Null
Hình ảnh mới</t>
  </si>
  <si>
    <t>Kiểm tra bỏ trống giá sản phẩm khi cập nhật</t>
  </si>
  <si>
    <t>Điều kiện tiên quyết(ĐKTQ): Địa chỉ URL hợp lệ
Dữ liệu Test (DLT): Tên: Cà phê sữa
Giá: Null
Danh mục: Cà phê
Hình ảnh mới</t>
  </si>
  <si>
    <t>Kiểm tra không chọn danh mục khi cập nhật</t>
  </si>
  <si>
    <t>Kiểm tra giá không phải số khi cập nhật</t>
  </si>
  <si>
    <t>Điều kiện tiên quyết(ĐKTQ): Địa chỉ URL hợp lệ
Dữ liệu Test (DLT): Mã: SP01
Tên: Trà atiso
Giá: abcde
Danh mục: Trà
Hình ảnh hợp lệ</t>
  </si>
  <si>
    <t>Kiểm tra sửa mã sản phẩm khi cập nhật</t>
  </si>
  <si>
    <t>1. Truy cập danh mục “Quản lý sản phẩm”
2. Nhấn icon sửa thông tin 
3. Click vào ô SP01</t>
  </si>
  <si>
    <t>1. Truy cập danh mục “Quản lý sản phẩm”
2. Nhấn icon sửa thông tin 
3. Nhấn “Hủy”</t>
  </si>
  <si>
    <t>Không có thay đổi</t>
  </si>
  <si>
    <t>1. Truy cập danh mục “Quản lý sản phẩm”
2. Nhấn icon sửa thông tin 
3. Nhấn “Lưu”</t>
  </si>
  <si>
    <t>Truy cập vào giao diện Quản lý sản phẩm</t>
  </si>
  <si>
    <t>Kiểm tra xem giao diện quản lý sản phẩm hiển thị có phù hợp với thiết kế không.</t>
  </si>
  <si>
    <t>Kiểm tra xem giao diện quản lý sản phẩm có hiển thị mà không gặp sự cố gì không</t>
  </si>
  <si>
    <t>Kiểm tra nhập thiếu tên nguyên liệu</t>
  </si>
  <si>
    <t>Điều kiện tiên quyết(ĐKTQ): Địa chỉ URL hợp lệ
Dữ liệu Test (DLT): Tên: Bột sữa
Số lượng: -100
Tối thiểu: 10
Đơn vị: Null</t>
  </si>
  <si>
    <t>Điều kiện tiên quyết(ĐKTQ): Địa chỉ URL hợp lệ
Dữ liệu Test (DLT): Tên: Bột sữa
Số lượng: 100
Tối thiểu: -10
Đơn vị: Null</t>
  </si>
  <si>
    <t>Điều kiện tiên quyết(ĐKTQ): Địa chỉ URL hợp lệ
Dữ liệu Test (DLT): Tên: Bột sữa
Số lượng: 10
Tối thiểu: 100
Đơn vị: Null</t>
  </si>
  <si>
    <t>Điều kiện tiên quyết(ĐKTQ): Địa chỉ URL hợp lệ
Dữ liệu Test (DLT): Tên: !@#Bơ$%^
Số lượng: 100
Tối thiểu: 10
Đơn vị: Null</t>
  </si>
  <si>
    <t>Điều kiện tiên quyết(ĐKTQ): Địa chỉ URL hợp lệ
Dữ liệu Test (DLT): Tên: Bột sữa
Số lượng: abc
Tối thiểu: 10
Đơn vị: Null</t>
  </si>
  <si>
    <t>Điều kiện tiên quyết(ĐKTQ): Địa chỉ URL hợp lệ
Dữ liệu Test (DLT): Tên: Chuỗi dài 256 ký tự
Số lượng: 100
Tối thiểu: 10
Đơn vị: Null</t>
  </si>
  <si>
    <t>1. Chọn danh mục" Quản lý nguyên liệu"
2. Nhấn thêm nguyên liệu
3. Nhấn Hủy</t>
  </si>
  <si>
    <t>1. Chọn danh mục" Quản lý nguyên liệu"
2. Nhấn thêm nguyên liệu
3. Nhập các thông tin trường
4. Nhấn Enter</t>
  </si>
  <si>
    <t xml:space="preserve">Kiểm tra cập nhật thông tin nguyên liệu đầy đủ hợp lệ  </t>
  </si>
  <si>
    <t>Điều kiện tiên quyết(ĐKTQ): Địa chỉ URL hợp lệ
Dữ liệu Test (DLT): Tên: Cà phê nguyên chất 
Số lượng: 9660 
Ngưỡng: 500 
Đơn vị: gram</t>
  </si>
  <si>
    <t>1. Chọn danh mục" Quản lý nguyên liệu"
2. Nhấn icon chỉnh sửa nguyên liệu
3. Nhập các thông tin trường
4. Nhấn Lưu</t>
  </si>
  <si>
    <t>Điều kiện tiên quyết(ĐKTQ): Địa chỉ URL hợp lệ
Dữ liệu Test (DLT): Tên: Cà phê @# nguyên chất
Số lượng: 9660 
Ngưỡng: 500 
Đơn vị: gram</t>
  </si>
  <si>
    <t>1. Chọn danh mục" Quản lý nguyên liệu"
2. Nhấn icon chỉnh sửa nguyên liệu
3. Nhấn Hủy</t>
  </si>
  <si>
    <t>1. Chọn danh mục" Quản lý nguyên liệu"
2. Nhấn icon chỉnh sửa nguyên liệu
3. Nhấn Enter</t>
  </si>
  <si>
    <t>Truy cập vào giao diện Quản lý nguyên liệu</t>
  </si>
  <si>
    <t>Kiểm tra xem giao diện quản lý nguyên liệu hiển thị có phù hợp với thiết kế không.</t>
  </si>
  <si>
    <t>Kiểm tra xem giao diện quản lý nguyên liệu có hiển thị mà không gặp sự cố gì không</t>
  </si>
  <si>
    <t>Kiểm tra giao diện Quản lý công thức món load hoàn chỉnh không lỗi</t>
  </si>
  <si>
    <t>Kiểm tra cập nhật giá âm</t>
  </si>
  <si>
    <t>1. Chọn danh mục" Quản lý công thức món"
2. Nhấn icon chỉnh sửa
3. Nhập các thông tin trường
4. Nhấn Lưu</t>
  </si>
  <si>
    <t>Điều kiện tiên quyết(ĐKTQ): Địa chỉ URL hợp lệ
Dữ liệu Test (DLT): Tên nguyên liệu: Cafe nguyên chất → Cafe đen</t>
  </si>
  <si>
    <t>Điều kiện tiên quyết(ĐKTQ): Địa chỉ URL hợp lệ
Dữ liệu Test (DLT): Tên: Null</t>
  </si>
  <si>
    <t xml:space="preserve">Điều kiện tiên quyết(ĐKTQ): Địa chỉ URL hợp lệ
Dữ liệu Test (DLT): Số lượng: Null
</t>
  </si>
  <si>
    <t>Điều kiện tiên quyết(ĐKTQ): Địa chỉ URL hợp lệ
Dữ liệu Test (DLT): Ngưỡng: Null</t>
  </si>
  <si>
    <t>Điều kiện tiên quyết(ĐKTQ): Địa chỉ URL hợp lệ
Dữ liệu Test (DLT): Đơn vị: Null</t>
  </si>
  <si>
    <t xml:space="preserve">Điều kiện tiên quyết(ĐKTQ): Địa chỉ URL hợp lệ
Dữ liệu Test (DLT): Số lượng: -9660 
</t>
  </si>
  <si>
    <t xml:space="preserve">Điều kiện tiên quyết(ĐKTQ): Địa chỉ URL hợp lệ
Dữ liệu Test (DLT): Số lượng: 500 
Ngưỡng: 5000
</t>
  </si>
  <si>
    <t xml:space="preserve">Điều kiện tiên quyết(ĐKTQ): Địa chỉ URL hợp lệ
Dữ liệu Test (DLT): Số lượng: abc </t>
  </si>
  <si>
    <t>Điều kiện tiên quyết(ĐKTQ): Địa chỉ URL hợp lệ
Dữ liệu Test (DLT): Tên: 256 ký tự</t>
  </si>
  <si>
    <t xml:space="preserve">Kiểm tra cập nhật bỏ trống tên  </t>
  </si>
  <si>
    <t xml:space="preserve">Kiểm tra cập nhật bỏ trống số lượng  </t>
  </si>
  <si>
    <t xml:space="preserve">Kiểm tra cập nhật bỏ trống ngưỡng tối thiểu  </t>
  </si>
  <si>
    <t xml:space="preserve">Kiểm tra cập nhật bỏ trống đơn vị  </t>
  </si>
  <si>
    <t xml:space="preserve">Kiểm tra cập nhật nhập số lượng âm  </t>
  </si>
  <si>
    <t xml:space="preserve">Kiểm tra cập nhật nhập ngưỡng âm  </t>
  </si>
  <si>
    <t xml:space="preserve">Kiểm tra cập nhật ngưỡng &gt; số lượng tồn  </t>
  </si>
  <si>
    <t xml:space="preserve">Kiểm tra cập nhật tên quá dài  </t>
  </si>
  <si>
    <t xml:space="preserve">Kiểm tra cập nhật nhấn “Hủy”  </t>
  </si>
  <si>
    <t>Kiểm tra cập nhật nhấn Enter khi chỉnh xong</t>
  </si>
  <si>
    <t xml:space="preserve">Kiểm tra cập nhật tên chứa ký tự đặc biệt  </t>
  </si>
  <si>
    <t xml:space="preserve">Kiểm tra thêm nguyên liệu nhập tối thiểu &gt; tồn kho  </t>
  </si>
  <si>
    <t xml:space="preserve">Kiểm tra thêm nguyên liệu nhập tồn kho tối thiểu âm  </t>
  </si>
  <si>
    <t xml:space="preserve">Kiểm tra thêm nguyên liệu nhập số lượng âm </t>
  </si>
  <si>
    <t xml:space="preserve">Kiểm tra thêm nguyên liệu thiếu đơn vị  </t>
  </si>
  <si>
    <t>Kiểm tra thêm nguyên liệu thiếu tồn kho tối thiểu</t>
  </si>
  <si>
    <t>Kiểm tra thêm nguyên liệu nhập thiếu số lượng</t>
  </si>
  <si>
    <t>Kiểm tra thêm nguyên liệu thêm nguyên liệu hợp lệ</t>
  </si>
  <si>
    <t xml:space="preserve">Kiểm tra cập nhật đơn vị đo không hợp lệ  </t>
  </si>
  <si>
    <t>Điều kiện tiên quyết(ĐKTQ): Địa chỉ URL hợp lệ
Dữ liệu Test (DLT): Đơn vị: kg</t>
  </si>
  <si>
    <t>1. Chọn danh mục" Quản lý công thức món"
2. Nhấn icon chỉnh sửa
3. Nhấn Hủy</t>
  </si>
  <si>
    <t>1. Chọn danh mục" Quản lý công thức món"
2. Nhấn Thêm mới
3. Nhập các thông tin trường
4. Nhấn Lưu</t>
  </si>
  <si>
    <t>Điều kiện tiên quyết(ĐKTQ): Địa chỉ URL hợp lệ
Dữ liệu Test (DLT): Cà phê nguyên chất: 25g
Đường: 20g</t>
  </si>
  <si>
    <t>Điều kiện tiên quyết(ĐKTQ): Địa chỉ URL hợp lệ
Dữ liệu Test (DLT): Đường: hai mươi</t>
  </si>
  <si>
    <t>Điều kiện tiên quyết(ĐKTQ): Địa chỉ URL hợp lệ
Dữ liệu Test (DLT): Đường: Null</t>
  </si>
  <si>
    <t>Kiểm tra nhấn “Hủy” khi thêm nguyên liệu</t>
  </si>
  <si>
    <t>1. Chọn danh mục" Quản lý công thức món"
2. Nhấn Thêm mới
3. Nhấn Hủy</t>
  </si>
  <si>
    <t>1. Chọn danh mục" Quản lý công thức món"
2. Nhấn dấu “X” màu đỏ</t>
  </si>
  <si>
    <t>Điều kiện tiên quyết(ĐKTQ): Địa chỉ URL hợp lệ
Dữ liệu Test (DLT): Tên SP: Null 
Nguyên Liệu: Null 
Định lượng: Null</t>
  </si>
  <si>
    <t>Điều kiện tiên quyết(ĐKTQ): Địa chỉ URL hợp lệ
Dữ liệu Test (DLT): Tên SP: Null
Tên Nguyên Liệu: Trân châu 
Định lượng: 50g</t>
  </si>
  <si>
    <t>Điều kiện tiên quyết(ĐKTQ): Địa chỉ URL hợp lệ
Dữ liệu Test (DLT): Tên SP: Trà sữa 
Tên NL: Null 
Định lượng: 50g</t>
  </si>
  <si>
    <t>Điều kiện tiên quyết(ĐKTQ): Địa chỉ URL hợp lệ
Dữ liệu Test (DLT): Tên SP: Trà sữa 
Tên NL: Đường 
Định lượng: -20g</t>
  </si>
  <si>
    <t>Điều kiện tiên quyết(ĐKTQ): Địa chỉ URL hợp lệ
Dữ liệu Test (DLT): Tên SP: Trà sữa 
Tên NL: Sữa đặc 
Định lượng: 101</t>
  </si>
  <si>
    <t xml:space="preserve">Kiểm tra thêm nguyên liệu định lượng âm  </t>
  </si>
  <si>
    <t>Điều kiện tiên quyết(ĐKTQ): Địa chỉ URL hợp lệ
Dữ liệu Test (DLT): Tên SP: Trà* 
Tên NL: Đường!@# 
Định lượng: 50g</t>
  </si>
  <si>
    <t>Điều kiện tiên quyết(ĐKTQ): Địa chỉ URL hợp lệ
Dữ liệu Test (DLT): Tên SP: Trà sữa 
Tên NL: Trà đen 
Định lượng: 999999999ml</t>
  </si>
  <si>
    <t>Truy cập vào giao diện Quản lý công thức món</t>
  </si>
  <si>
    <t xml:space="preserve">Kiểm tra thêm công thức món hợp lệ  </t>
  </si>
  <si>
    <t xml:space="preserve">Kiểm tra thêm công thức món định lượng là chữ thay vì số  </t>
  </si>
  <si>
    <t xml:space="preserve">Kiểm tra thêm công thức món bỏ trống định lượng  </t>
  </si>
  <si>
    <t xml:space="preserve">Kiểm tra thêm công thức món bỏ trống tất cả trường  </t>
  </si>
  <si>
    <t xml:space="preserve">Kiểm tra thêm công thức món bỏ trống tên sản phẩm  </t>
  </si>
  <si>
    <t xml:space="preserve">Kiểm tra thêm công thức món bỏ trống tên nguyên liệu  </t>
  </si>
  <si>
    <t xml:space="preserve">Kiểm tra thêm công thức món nhập định lượng không đơn vị  </t>
  </si>
  <si>
    <t xml:space="preserve">Kiểm tra thêm công thức món nhập dữ liệu có ký tự đặc biệt  </t>
  </si>
  <si>
    <t xml:space="preserve">Kiểm tra thêm công thức món nhập định lượng quá lớn  </t>
  </si>
  <si>
    <t>Kiểm tra xem giao diện quản lý công thức món hiển thị có phù hợp với thiết kế không.</t>
  </si>
  <si>
    <t>Kiểm tra xem giao diện quản lý công thức món có hiển thị mà không gặp sự cố gì không</t>
  </si>
  <si>
    <t>1. Chọn danh mục" Quản lý phụ liệu"
2. Nhấn Thêm mới</t>
  </si>
  <si>
    <t>1. Chọn danh mục "Quản lý phụ liệu"
2. Nhấn Thêm mới
3. Nhập thông tin các trường
4. Nhấn Lưu</t>
  </si>
  <si>
    <t>Điều kiện tiên quyết(ĐKTQ): Địa chỉ URL hợp lệ
Dữ liệu Test (DLT): Tên topping: "Thạch dứa" 
Tên nguyên liệu: "Thạch dứa" 
Định lượng: 26</t>
  </si>
  <si>
    <t>Kiểm tra bỏ trống cả 3 trường khi thêm nguyên liệu</t>
  </si>
  <si>
    <t>1. Chọn danh mục "Quản lý phụ liệu"
2. Nhấn Thêm mới
3. Nhấn Lưu</t>
  </si>
  <si>
    <t>Kiểm tra bỏ trống "Định lượng" khi thêm nguyên liệu</t>
  </si>
  <si>
    <t>Điều kiện tiên quyết(ĐKTQ): Địa chỉ URL hợp lệ
Dữ liệu Test (DLT): Tên topping: "Thạch dứa" 
Tên nguyên liệu: "Thạch dứa" 
Định lượng: Null</t>
  </si>
  <si>
    <t>Kiểm tra nhập định lượng là chữ khi thêm nguyên liệu</t>
  </si>
  <si>
    <t>Điều kiện tiên quyết(ĐKTQ): Địa chỉ URL hợp lệ
Dữ liệu Test (DLT): Tên topping: "Thạch dứa" 
Tên nguyên liệu: "Thạch dứa" 
Định lượng: abc</t>
  </si>
  <si>
    <t>Kiểm tra nhập định lượng âm khi thêm nguyên liệu</t>
  </si>
  <si>
    <t>Điều kiện tiên quyết(ĐKTQ): Địa chỉ URL hợp lệ
Dữ liệu Test (DLT): Tên topping: "Thạch dứa" 
Tên nguyên liệu: "Thạch dứa" 
Định lượng: -26</t>
  </si>
  <si>
    <t>Kiểm tra nhập định lượng bằng 0 khi thêm nguyên liệu</t>
  </si>
  <si>
    <t>Điều kiện tiên quyết(ĐKTQ): Địa chỉ URL hợp lệ
Dữ liệu Test (DLT): Tên topping: "Thạch dứa" 
Tên nguyên liệu: "Thạch dứa" 
Định lượng: 0</t>
  </si>
  <si>
    <t xml:space="preserve">Kiểm tra thêm tên topping trùng với topping đã có  </t>
  </si>
  <si>
    <t>Điều kiện tiên quyết(ĐKTQ): Địa chỉ URL hợp lệ
Dữ liệu Test (DLT): Tên topping: "Trân châu đen" 
Tên nguyên liệu: "Thạch dứa" 
Định lượng: 5</t>
  </si>
  <si>
    <t>1. Chọn danh mục "Quản lý phụ liệu"
2. Nhấn Thêm mới
3. Nhấn "Hủy"</t>
  </si>
  <si>
    <t>1. Chọn danh mục "Quản lý phụ liệu"
2. Nhấn chỉnh sửa nguyên liệu bất kì
3. Nhập thông tin các trường
4. Nhấn Lưu</t>
  </si>
  <si>
    <t>1. Chọn danh mục "Quản lý phụ liệu"
2. Nhấn chỉnh sửa nguyên liệu bất kì
3. Nhấn Lưu</t>
  </si>
  <si>
    <t>Điều kiện tiên quyết(ĐKTQ): Địa chỉ URL hợp lệ
Dữ liệu Test (DLT): Định lượng: Thay từ 30 → 36</t>
  </si>
  <si>
    <t>Điều kiện tiên quyết(ĐKTQ): Địa chỉ URL hợp lệ
Dữ liệu Test (DLT): Định lượng: Null</t>
  </si>
  <si>
    <t>Điều kiện tiên quyết(ĐKTQ): Địa chỉ URL hợp lệ
Dữ liệu Test (DLT): Định lượng: abc</t>
  </si>
  <si>
    <t>Điều kiện tiên quyết(ĐKTQ): Địa chỉ URL hợp lệ
Dữ liệu Test (DLT): Định lượng: -9</t>
  </si>
  <si>
    <t>1. Chọn danh mục "Quản lý phụ liệu"
2. Nhấn chỉnh sửa nguyên liệu bất kì
3. Nhấn "Hủy"</t>
  </si>
  <si>
    <t>1. Chọn danh mục "Quản lý phụ liệu"
2. Nhấn "Sau"</t>
  </si>
  <si>
    <t>1. Chọn danh mục "Quản lý phụ liệu"
2. Nhấn "Trước"</t>
  </si>
  <si>
    <t>Truy cập vào giao diện Quản lý phụ liệu</t>
  </si>
  <si>
    <t>Kiểm tra xem giao diện quản lý phụ liệu có hiển thị mà không gặp sự cố gì không</t>
  </si>
  <si>
    <t>Kiểm tra xem giao diện quản lý phụ liệu hiển thị có phù hợp với thiết kế không.</t>
  </si>
  <si>
    <t>1. Truy cập giao diện “Quản lý bàn”</t>
  </si>
  <si>
    <t>1. Truy cập giao diện “Quản lý bàn”
2. Nhập vào ô tìm kiếm
3. Bấm “Tìm kiếm”</t>
  </si>
  <si>
    <t>Điều kiện tiên quyết(ĐKTQ): Địa chỉ URL hợp lệ
Dữ liệu Test (DLT): B04</t>
  </si>
  <si>
    <t>Điều kiện tiên quyết(ĐKTQ): Địa chỉ URL hợp lệ
Dữ liệu Test (DLT): XYZ</t>
  </si>
  <si>
    <t>1. Truy cập giao diện “Quản lý bàn”
2. Click “Thêm mới bàn”
3. Nhập mã và tên bàn
4. Bấm “Thêm”</t>
  </si>
  <si>
    <t>Điều kiện tiên quyết(ĐKTQ): Địa chỉ URL hợp lệ
Dữ liệu Test (DLT): B08, Bàn 9</t>
  </si>
  <si>
    <t>Điều kiện tiên quyết(ĐKTQ): Địa chỉ URL hợp lệ
Dữ liệu Test (DLT): Mã bàn: Null</t>
  </si>
  <si>
    <t>Điều kiện tiên quyết(ĐKTQ): Địa chỉ URL hợp lệ
Dữ liệu Test (DLT): Tên bàn: Null</t>
  </si>
  <si>
    <t>Điều kiện tiên quyết(ĐKTQ): Địa chỉ URL hợp lệ
Dữ liệu Test (DLT): B01, Bàn mới</t>
  </si>
  <si>
    <t>1. Truy cập giao diện “Quản lý bàn”
2. Click “Thêm mới bàn”
3. Nhập mã và tên bàn
4. Bấm “Hủy”</t>
  </si>
  <si>
    <t>Điều kiện tiên quyết(ĐKTQ): Địa chỉ URL hợp lệ
Dữ liệu Test (DLT): B10, Bàn 10</t>
  </si>
  <si>
    <t>Kiểm tra cập nhật bàn thành công</t>
  </si>
  <si>
    <t>1. Truy cập giao diện “Quản lý bàn”
2. Click nút chỉnh sửa
3. Nhập mã và tên bàn
4. Bấm “Lưu thay đổi”</t>
  </si>
  <si>
    <t>Điều kiện tiên quyết(ĐKTQ): Địa chỉ URL hợp lệ
Dữ liệu Test (DLT): B01, đổi tên Bàn 1 → VIP 2</t>
  </si>
  <si>
    <t>Điều kiện tiên quyết(ĐKTQ): Địa chỉ URL hợp lệ
Dữ liệu Test (DLT): B02, Null</t>
  </si>
  <si>
    <t>1. Truy cập giao diện “Quản lý bàn”
2. Click nút chỉnh sửa
3. B03, sửa thành Bàn 3 VIP
4. Bấm “Hủy”</t>
  </si>
  <si>
    <t>Điều kiện tiên quyết(ĐKTQ): Địa chỉ URL hợp lệ
Dữ liệu Test (DLT): B03, sửa thành Bàn 3 VIP</t>
  </si>
  <si>
    <t>Danh sách cập nhật thành VIP 2</t>
  </si>
  <si>
    <t>1. Truy cập giao diện “Quản lý bàn”
2. Click icon thùng rác bàn B04
3. Bấm “Xác nhận”</t>
  </si>
  <si>
    <t>1. Truy cập giao diện “Quản lý bàn”
2. Click icon thùng rác bàn B04
3. Bấm “Hủy”</t>
  </si>
  <si>
    <t>1. Truy cập giao diện “Quản lý bàn”
2. Trang 1/5 
3. Bấm “Sau”</t>
  </si>
  <si>
    <t>1. Truy cập giao diện “Quản lý bàn”
2. Trang 2/5 
3. Bấm “Trước”</t>
  </si>
  <si>
    <t>Giao diện chuyển sang trang 1/5</t>
  </si>
  <si>
    <t>Truy cập vào giao diện Quản lý bàn</t>
  </si>
  <si>
    <t>Kiểm tra xem giao diện quản lý bàn hiển thị có phù hợp với thiết kế không.</t>
  </si>
  <si>
    <t>Kiểm tra xem giao diện quản lý bàn có hiển thị mà không gặp sự cố gì không</t>
  </si>
  <si>
    <t>1. Truy cập giao diện “Quản lý khuyến mãi”</t>
  </si>
  <si>
    <t>1. Truy cập giao diện “Quản lý khuyến mãi”
2. Nhập mã vào ô tìm kiếm bên trái.
3. Bấm "Tìm kiếm"</t>
  </si>
  <si>
    <t>Điều kiện tiên quyết(ĐKTQ): Địa chỉ URL hợp lệ
Dữ liệu Test (DLT): CTKM1</t>
  </si>
  <si>
    <t>Điều kiện tiên quyết(ĐKTQ): Địa chỉ URL hợp lệ
Dữ liệu Test (DLT): CTKM2</t>
  </si>
  <si>
    <t>Điều kiện tiên quyết(ĐKTQ): Địa chỉ URL hợp lệ
Dữ liệu Test (DLT): ABC999</t>
  </si>
  <si>
    <t>1. Truy cập giao diện “Quản lý khuyến mãi”
2. Nhập mã vào ô tìm kiếm bên phải.
3. Bấm "Tìm kiếm"</t>
  </si>
  <si>
    <t>Điều kiện tiên quyết(ĐKTQ): Địa chỉ URL hợp lệ
Dữ liệu Test (DLT): 20</t>
  </si>
  <si>
    <t>1. Truy cập giao diện “Quản lý khuyến mãi”
2. Nhấn “Sau”</t>
  </si>
  <si>
    <t>1. Truy cập giao diện “Quản lý khuyến mãi”
2. Nhấn “Thêm mới khuyến mãi”</t>
  </si>
  <si>
    <t>Điều kiện tiên quyết(ĐKTQ): Địa chỉ URL hợp lệ
Dữ liệu Test (DLT): Code: CTKM5 Value: 15 Status: Đang hoạt động</t>
  </si>
  <si>
    <t>1. Truy cập giao diện “Quản lý khuyến mãi”
2. Nhấn “Thêm mới khuyến mãi”
3. Điền thông tin các trường
4. Nhấn "Thêm"</t>
  </si>
  <si>
    <t>Điều kiện tiên quyết(ĐKTQ): Địa chỉ URL hợp lệ
Dữ liệu Test (DLT): Code: CTKM1 Value: 20 Status: Đang hoạt động</t>
  </si>
  <si>
    <t>Điều kiện tiên quyết(ĐKTQ): Địa chỉ URL hợp lệ
Dữ liệu Test (DLT): Code: CTKM1 Value: Null Status: Đang hoạt động</t>
  </si>
  <si>
    <t>1. Truy cập giao diện “Quản lý khuyến mãi”
2. Nhấn “Thêm mới khuyến mãi”
3. Nhấn "Hủy"</t>
  </si>
  <si>
    <t>1. Truy cập giao diện “Quản lý khuyến mãi”
2. Nhấn nút 📝 (sửa) ở dòng CTKM1
3. Điền thông tin các trường
4. Nhấn "Cập nhật"</t>
  </si>
  <si>
    <t>Điều kiện tiên quyết(ĐKTQ): Địa chỉ URL hợp lệ
Dữ liệu Test (DLT): Status: Ngừng</t>
  </si>
  <si>
    <t>Điều kiện tiên quyết(ĐKTQ): Địa chỉ URL hợp lệ
Dữ liệu Test (DLT): Value: 25</t>
  </si>
  <si>
    <t>Điều kiện tiên quyết(ĐKTQ): Địa chỉ URL hợp lệ
Dữ liệu Test (DLT): Xóa hết input</t>
  </si>
  <si>
    <t>1. Truy cập giao diện “Quản lý khuyến mãi”
2. Nhấn nút 📝 (sửa) ở dòng CTKM1
3. Nhấn "Hủy"</t>
  </si>
  <si>
    <t>Truy cập vào giao diện Quản lý khuyến mãi</t>
  </si>
  <si>
    <t>Kiểm tra xem giao diện quản lý khuyến mãi hiển thị có phù hợp với thiết kế không.</t>
  </si>
  <si>
    <t>Kiểm tra xem giao diện quản lý khuyến mãi có hiển thị mà không gặp sự cố gì không</t>
  </si>
  <si>
    <t>1. Truy cập “Quản lý phản hồi
2. Xem phản hồi</t>
  </si>
  <si>
    <t>1. Truy cập “Quản lý phản hồi
2. Xem phản hồi
3. Nhấn thay đổi ngày bộ lọc</t>
  </si>
  <si>
    <t>Điều kiện tiên quyết(ĐKTQ): Địa chỉ URL hợp lệ
Dữ liệu Test (DLT): 22/04/2025</t>
  </si>
  <si>
    <t>Điều kiện tiên quyết(ĐKTQ): Địa chỉ URL hợp lệ
Dữ liệu Test (DLT): 01/01/1880</t>
  </si>
  <si>
    <t>Điều kiện tiên quyết(ĐKTQ): Địa chỉ URL hợp lệ
Dữ liệu Test (DLT): 22/13/2025</t>
  </si>
  <si>
    <t>1. Truy cập “Quản lý phản hồi
2. Xem phản hồi
3. Nhấn "Sau"</t>
  </si>
  <si>
    <t>1. Truy cập “Quản lý phản hồi
2. Xem phản hồi
3. Nhấn “Trước” khi đang ở trang 2</t>
  </si>
  <si>
    <t>1. Truy cập “Quản lý phản hồi
2. Xem phản hồi
3. So sánh nội dung phản hồi, người đánh giá, rating, ngày hiển thị.</t>
  </si>
  <si>
    <t>Hiển thị dòng chữ "Xem thêm"</t>
  </si>
  <si>
    <t>1. Nhập đánh giá dịch vụ dài &gt; 500 ký tự ở phần đặt hàng User.
2. Truy cập “Quản lý phản hồi 
3. Xem phản hồi
3. So sánh nội dung phản hồi, người đánh giá, rating, ngày hiển thị.</t>
  </si>
  <si>
    <t xml:space="preserve">1. Truy cập “Quản lý phản hồi
2. Xem phản hồi
</t>
  </si>
  <si>
    <t>Truy cập vào giao diện Xem đánh giá</t>
  </si>
  <si>
    <t>Kiểm tra xem giao diện xem đánh giá có hiển thị mà không gặp sự cố gì không</t>
  </si>
  <si>
    <t>Kiểm tra xem giao diện xem đánh giá hiển thị có phù hợp với thiết kế không.</t>
  </si>
  <si>
    <t>1. Mở giao diện "Hóa đơn"</t>
  </si>
  <si>
    <t>1. Mở giao diện "Hóa đơn"
2. Nhập mã hóa đơn vào ô tìm kiếm 
3. Nhấn "Tìm"</t>
  </si>
  <si>
    <t>1. Mở giao diện "Hóa đơn"
2. Chọn ngày bắt đầu – kết thúc
3. Nhấn "Lọc"</t>
  </si>
  <si>
    <t>1. Mở giao diện "Hóa đơn"
2. Nhấn nút xem (👁️) ở từng dòng</t>
  </si>
  <si>
    <t>Truy cập vào giao diện Quản lý hóa đơn</t>
  </si>
  <si>
    <t>Kiểm tra xem giao diện Quản lý hóa đơn hiển thị có phù hợp với thiết kế không.</t>
  </si>
  <si>
    <t>Kiểm tra xem giao diện Quản lý hóa đơn có hiển thị mà không gặp sự cố gì không</t>
  </si>
  <si>
    <t>Kiểm tra hiển thị danh sách Thống kê</t>
  </si>
  <si>
    <t>Hiển thị giao diện thống kê phù hợp với thiết kế</t>
  </si>
  <si>
    <t>1. Click menu "Tính Thu Nhập"</t>
  </si>
  <si>
    <t>1. Mở giao diện thống kê
2. Chọn "Ngày hiện tại"
3. Nhấn "Tính thu nhập"</t>
  </si>
  <si>
    <t>Điều kiện tiên quyết(ĐKTQ): Địa chỉ URL hợp lệ
Dữ liệu Test (DLT): 15/05/2025</t>
  </si>
  <si>
    <t>Tổng thu nhập và biểu đồ hiển thị đúng dữ liệu ngày 15/05/2025</t>
  </si>
  <si>
    <t>1. Mở giao diện thống kê
2. Chọn "Ngày"
3. Nhấn "Tính thu nhập"</t>
  </si>
  <si>
    <t>Điều kiện tiên quyết(ĐKTQ): Địa chỉ URL hợp lệ
Dữ liệu Test (DLT): Nhập từ 01/05/2025 đến 07/05/2025</t>
  </si>
  <si>
    <t>Tổng thu nhập và biểu đồ hiển thị đúng dữ liệu từ 01/05/2025 đến 07/05/2025</t>
  </si>
  <si>
    <t>Điều kiện tiên quyết(ĐKTQ): Địa chỉ URL hợp lệ
Dữ liệu Test (DLT): Nhập từ 10/05/2025 đến 01/05/2025</t>
  </si>
  <si>
    <t>1. Mở giao diện thống kê
2.  Nhấn "Tính thu nhập"</t>
  </si>
  <si>
    <t>1. Mở giao diện thống kê
2. Chọn "Tuần hiện tại"
3. Nhấn "Tính thu nhập"</t>
  </si>
  <si>
    <t>1. Mở giao diện thống kê
2. Chọn "Tháng hiện tại"
3. Nhấn "Tính thu nhập"</t>
  </si>
  <si>
    <t>1. Mở giao diện thống kê
2. Chọn "Năm hiện tại"
3. Nhấn "Tính thu nhập"</t>
  </si>
  <si>
    <t>1. Mở giao diện thống kê
2. Chọn "Năm hiện tại"
3. Nhấn "Tính thu nhập"
4. Sau khi tính, kiểm tra biểu đồ có cột tại các giờ có phát sinh thu nhập</t>
  </si>
  <si>
    <t>Truy cập vào giao diện Thống kê</t>
  </si>
  <si>
    <t>Kiểm tra xem giao diện Thống kê hiển thị có phù hợp với thiết kế không.</t>
  </si>
  <si>
    <t>Kiểm tra xem giao diện Thống kê có hiển thị mà không gặp sự cố gì không</t>
  </si>
  <si>
    <t>Dương Văn Hữu</t>
  </si>
  <si>
    <t>Đăng kí admin</t>
  </si>
  <si>
    <t>Xác minh địa chỉ Website http://localhost:3000/login có hoạt động hay không.</t>
  </si>
  <si>
    <t>Hiển thị trang đăng nhập</t>
  </si>
  <si>
    <t>Kiểm tra giao diện Quản lý danh mục load hoàn chỉnh không lỗi</t>
  </si>
  <si>
    <t>1. Mở trình duyệt
2. Điều hướng tới Website vào trang admin
3. Chọn danh mục "Quản lý danh mục"</t>
  </si>
  <si>
    <t>Kiểm tra giao diện Quản lý phụ liệu load hoàn chỉnh không lỗi</t>
  </si>
  <si>
    <t>Hiển thị lỗi "Tên đăng nhập đã tồn tại", không đăng ký được</t>
  </si>
  <si>
    <t>Hiển thị thông báo "Đăng ký thành công" hoặc chuyển hướng</t>
  </si>
  <si>
    <t>Hiển thị lỗi "Vui lòng nhập họ và tên"</t>
  </si>
  <si>
    <t>Hiển thị lỗi "Vui lòng nhập email"</t>
  </si>
  <si>
    <t>Hiển thị lỗi "Email không hợp lệ"</t>
  </si>
  <si>
    <t>Hiển thị lỗi "Vui lòng nhập số điện thoại"</t>
  </si>
  <si>
    <t>Hiển thị lỗi "Số điện thoại không hợp lệ"</t>
  </si>
  <si>
    <t>Hiển thị lỗi "Mật khẩu quá ngắn"</t>
  </si>
  <si>
    <t>Hiển thị lỗi "Vui lòng nhập mật khẩu"</t>
  </si>
  <si>
    <t>Hiển thị lỗi "Vui lòng chọn ngày sinh"</t>
  </si>
  <si>
    <t>Hiển thị lỗi "Ngày sinh không hợp lệ"</t>
  </si>
  <si>
    <t>Kiểm tra đăng kí với tên đăng nhập đã tồn tại</t>
  </si>
  <si>
    <t>1. Điều hướng đến form đăng kí
2. Nhập thông tin với tên người dùng đã tồn tại.</t>
  </si>
  <si>
    <t>Kiểm tra đăng ký thành công với thông tin hợp lệ</t>
  </si>
  <si>
    <t>1. Điều hướng đến form đăng kí
2. Nhập thông tin các trường.
3. Nhấn đăng kí.</t>
  </si>
  <si>
    <t>Điều kiện tiên quyết(ĐKTQ): Địa chỉ URL hợp lệ
Dữ liệu Test (DLT): Tên đăng nhập: duongvanhuu</t>
  </si>
  <si>
    <t>Điều kiện tiên quyết(ĐKTQ): Địa chỉ URL hợp lệ
Dữ liệu Test (DLT): Họ tên: Dương Văn Hữu
Địa chỉ: 18 Ông Ích Khiêm, Đà Nẵng
Email: Huuduong2018@gmail.com
Số điện thoại: 0335605668
Tên đăng nhập: Duongvanhuu2k3
Mật khẩu: Huu@2107
Ngày sinh: 21/07/2003
Giới tính: Nam
Upload ảnh hợp lệ</t>
  </si>
  <si>
    <t>Điều kiện tiên quyết(ĐKTQ): Địa chỉ URL hợp lệ
Dữ liệu Test (DLT): Họ tên: Null
Địa chỉ: 18 Ông Ích Khiêm, Đà Nẵng
Email: Huuduong2018@gmail.com
Số điện thoại: 0335605668
Tên đăng nhập: Duongvanhuu2k3
Mật khẩu: Huu@2107
Ngày sinh: 21/07/2003
Giới tính: Nam
Upload ảnh hợp lệ</t>
  </si>
  <si>
    <t>Kiểm tra đăng kí bỏ trống họ và tên</t>
  </si>
  <si>
    <t>Kiểm tra đăng kí bỏ trống email</t>
  </si>
  <si>
    <t>Điều kiện tiên quyết(ĐKTQ): Địa chỉ URL hợp lệ
Dữ liệu Test (DLT): Họ tên: Dương Văn Hữu
Địa chỉ: 18 Ông Ích Khiêm, Đà Nẵng
Email: Null
Số điện thoại: 0335605668
Tên đăng nhập: Duongvanhuu2k3
Mật khẩu: Huu@2107
Ngày sinh: 21/07/2003
Giới tính: Nam
Upload ảnh hợp lệ</t>
  </si>
  <si>
    <t>Điều kiện tiên quyết(ĐKTQ): Địa chỉ URL hợp lệ
Dữ liệu Test (DLT): Họ tên: Dương Văn Hữu
Địa chỉ: 18 Ông Ích Khiêm, Đà Nẵng
Email: abc123gmail.com 
Số điện thoại: 0335605668
Tên đăng nhập: Duongvanhuu2k3
Mật khẩu: Huu@2107
Ngày sinh: 21/07/2003
Giới tính: Nam
Upload ảnh hợp lệ</t>
  </si>
  <si>
    <t>Kiểm tra đăng kí với email không hợp lệ</t>
  </si>
  <si>
    <t>Kiểm tra đăng kí bỏ trống số điện thoại</t>
  </si>
  <si>
    <t>"Điều kiện tiên quyết(ĐKTQ): Địa chỉ URL hợp lệ
Dữ liệu Test (DLT): Họ tên: Dương Văn Hữu
Địa chỉ: 18 Ông Ích Khiêm, Đà Nẵng
Email: Huuduong2018@gmail.com
Số điện thoại: Null
Tên đăng nhập: Duongvanhuu2k3
Mật khẩu: Huu@2107
Ngày sinh: 21/07/2003
Giới tính: Nam
Upload ảnh hợp lệ"</t>
  </si>
  <si>
    <t>Kiểm tra đăng kí nhập số điện thoại không hợp lệ</t>
  </si>
  <si>
    <t>Điều kiện tiên quyết(ĐKTQ): Địa chỉ URL hợp lệ
Dữ liệu Test (DLT): Họ tên: Dương Văn Hữu
Địa chỉ: 18 Ông Ích Khiêm, Đà Nẵng
Email: Huuduong2018@gmail.com
Số điện thoại: 01234abc9
Tên đăng nhập: Duongvanhuu2k3
Mật khẩu: Huu@2107
Ngày sinh: 21/07/2003
Giới tính: Nam
Upload ảnh hợp lệ</t>
  </si>
  <si>
    <t>Điều kiện tiên quyết(ĐKTQ): Địa chỉ URL hợp lệ
Dữ liệu Test (DLT): Họ tên: Dương Văn Hữu
Địa chỉ: 18 Ông Ích Khiêm, Đà Nẵng
Email: Huuduong2018@gmail.com
Số điện thoại: 0335605668
Tên đăng nhập: Duongvanhuu2k3
Mật khẩu: Huu
Ngày sinh: 21/07/2003
Giới tính: Nam
Upload ảnh hợp lệ</t>
  </si>
  <si>
    <t>Kiểm tra đăng kí với mật khẩu rỗng</t>
  </si>
  <si>
    <t>Kiểm tra đăng kí với mật khẩu quá ngắn</t>
  </si>
  <si>
    <t>Điều kiện tiên quyết(ĐKTQ): Địa chỉ URL hợp lệ
Dữ liệu Test (DLT): Họ tên: Dương Văn Hữu
Địa chỉ: 18 Ông Ích Khiêm, Đà Nẵng
Email: Huuduong2018@gmail.com
Số điện thoại: 0335605668
Tên đăng nhập: Duongvanhuu2k3
Mật khẩu: Null
Ngày sinh: 21/07/2003
Giới tính: Nam
Upload ảnh hợp lệ</t>
  </si>
  <si>
    <t>Kiểm tra đăng kí không nhập ngày sinh</t>
  </si>
  <si>
    <t>Điều kiện tiên quyết(ĐKTQ): Địa chỉ URL hợp lệ
Dữ liệu Test (DLT): Họ tên: Dương Văn Hữu
Địa chỉ: 18 Ông Ích Khiêm, Đà Nẵng
Email: Huuduong2018@gmail.com
Số điện thoại: 0335605668
Tên đăng nhập: Duongvanhuu2k3
Mật khẩu: Huu@2107
Ngày sinh: Null
Giới tính: Nam
Upload ảnh hợp lệ</t>
  </si>
  <si>
    <t>Kiểm tra đăng kí nhập ngày sinh sai định dạng</t>
  </si>
  <si>
    <t>Điều kiện tiên quyết(ĐKTQ): Địa chỉ URL hợp lệ
Dữ liệu Test (DLT): Họ tên: Dương Văn Hữu
Địa chỉ: 18 Ông Ích Khiêm, Đà Nẵng
Email: Huuduong2018@gmail.com
Số điện thoại: 0335605668
Tên đăng nhập: Duongvanhuu2k3
Mật khẩu: Huu@2107
Ngày sinh: 21/12/2003
Giới tính: Nam
Upload ảnh hợp lệ</t>
  </si>
  <si>
    <t>Truy cập vào giao diện Đăng kí admin</t>
  </si>
  <si>
    <t>Kiểm tra xem giao diện đăng kí admin hiển thị có phù hợp với thiết kế không.</t>
  </si>
  <si>
    <t>Kiểm tra xem giao diện đăng kí admin có hiển thị mà không gặp sự cố gì không</t>
  </si>
  <si>
    <t>Xác minh địa chỉ Website http://localhost:3000/register có hoạt động hay không.</t>
  </si>
  <si>
    <t>Hiển thị trang đăng kí</t>
  </si>
  <si>
    <t>HỆ THỐNG QUẢN LÝ QUÁN CÀ PHÊ TỐI ƯU VẬN HÀNH VÀ CÁ NHÂN HÓA TRẢI NGHIỆM KHÁCH HÀNG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</si>
</sst>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mmm\-yy;@"/>
    <numFmt numFmtId="165" formatCode="0;[Red]0"/>
  </numFmts>
  <fonts count="22">
    <font>
      <sz val="11"/>
      <color theme="1"/>
      <name val="Calibri"/>
      <family val="2"/>
      <scheme val="minor"/>
    </font>
    <font>
      <sz val="10"/>
      <name val="Arial2"/>
    </font>
    <font>
      <b/>
      <sz val="20"/>
      <name val="Tahoma1"/>
    </font>
    <font>
      <sz val="10"/>
      <name val="Tahoma1"/>
    </font>
    <font>
      <b/>
      <sz val="10"/>
      <name val="Tahoma1"/>
    </font>
    <font>
      <sz val="10"/>
      <name val="FreeSans"/>
      <family val="2"/>
    </font>
    <font>
      <b/>
      <sz val="13"/>
      <color theme="1"/>
      <name val="Times New Roman"/>
      <family val="1"/>
    </font>
    <font>
      <sz val="13"/>
      <color theme="1"/>
      <name val="Times New Roman"/>
      <family val="1"/>
    </font>
    <font>
      <sz val="11"/>
      <name val="Arial"/>
      <family val="2"/>
    </font>
    <font>
      <sz val="13"/>
      <color rgb="FF000000"/>
      <name val="Times New Roman"/>
      <family val="1"/>
    </font>
    <font>
      <b/>
      <sz val="13"/>
      <color rgb="FF000000"/>
      <name val="Times New Roman"/>
      <family val="1"/>
    </font>
    <font>
      <b/>
      <sz val="15"/>
      <color theme="1"/>
      <name val="Times New Roman"/>
      <family val="1"/>
    </font>
    <font>
      <sz val="13"/>
      <name val="Calibri"/>
      <family val="2"/>
    </font>
    <font>
      <sz val="13"/>
      <color theme="1"/>
      <name val="Calibri"/>
      <family val="2"/>
      <scheme val="minor"/>
    </font>
    <font>
      <sz val="8"/>
      <name val="Calibri"/>
      <family val="2"/>
      <scheme val="minor"/>
    </font>
    <font>
      <sz val="11"/>
      <name val="Times New Roman"/>
      <family val="1"/>
    </font>
    <font>
      <sz val="13"/>
      <name val="Times New Roman"/>
      <family val="1"/>
    </font>
    <font>
      <b/>
      <sz val="13"/>
      <name val="Times New Roman"/>
      <family val="1"/>
    </font>
    <font>
      <b/>
      <i/>
      <sz val="13"/>
      <color indexed="57"/>
      <name val="Times New Roman"/>
      <family val="1"/>
    </font>
    <font>
      <i/>
      <sz val="13"/>
      <name val="Times New Roman"/>
      <family val="1"/>
    </font>
    <font>
      <b/>
      <sz val="13"/>
      <color indexed="9"/>
      <name val="Times New Roman"/>
      <family val="1"/>
    </font>
    <font>
      <sz val="13"/>
      <color indexed="9"/>
      <name val="Times New Roman"/>
      <family val="1"/>
    </font>
  </fonts>
  <fills count="7">
    <fill>
      <patternFill patternType="none"/>
    </fill>
    <fill>
      <patternFill patternType="gray125"/>
    </fill>
    <fill>
      <patternFill patternType="solid">
        <fgColor theme="4" tint="-0.249977111117893"/>
        <bgColor indexed="38"/>
      </patternFill>
    </fill>
    <fill>
      <patternFill patternType="solid">
        <fgColor indexed="9"/>
        <bgColor indexed="26"/>
      </patternFill>
    </fill>
    <fill>
      <patternFill patternType="solid">
        <fgColor rgb="FFFFFFFF"/>
        <bgColor rgb="FFFFFFFF"/>
      </patternFill>
    </fill>
    <fill>
      <patternFill patternType="solid">
        <fgColor theme="0"/>
        <bgColor theme="0"/>
      </patternFill>
    </fill>
    <fill>
      <patternFill patternType="solid">
        <fgColor rgb="FFFFFFFF"/>
        <bgColor indexed="64"/>
      </patternFill>
    </fill>
  </fills>
  <borders count="51">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style="thin">
        <color indexed="63"/>
      </right>
      <top style="thin">
        <color indexed="63"/>
      </top>
      <bottom style="thin">
        <color indexed="63"/>
      </bottom>
      <diagonal/>
    </border>
    <border>
      <left style="thin">
        <color indexed="63"/>
      </left>
      <right/>
      <top style="thin">
        <color indexed="63"/>
      </top>
      <bottom style="thin">
        <color indexed="63"/>
      </bottom>
      <diagonal/>
    </border>
    <border>
      <left/>
      <right/>
      <top style="thin">
        <color indexed="63"/>
      </top>
      <bottom style="thin">
        <color indexed="63"/>
      </bottom>
      <diagonal/>
    </border>
    <border>
      <left/>
      <right style="thin">
        <color indexed="63"/>
      </right>
      <top style="thin">
        <color indexed="63"/>
      </top>
      <bottom style="thin">
        <color indexed="63"/>
      </bottom>
      <diagonal/>
    </border>
    <border>
      <left style="thin">
        <color indexed="63"/>
      </left>
      <right style="thin">
        <color indexed="63"/>
      </right>
      <top style="thin">
        <color indexed="63"/>
      </top>
      <bottom style="thin">
        <color indexed="63"/>
      </bottom>
      <diagonal/>
    </border>
    <border>
      <left style="thin">
        <color indexed="63"/>
      </left>
      <right style="thin">
        <color indexed="64"/>
      </right>
      <top style="thin">
        <color indexed="63"/>
      </top>
      <bottom style="thin">
        <color indexed="63"/>
      </bottom>
      <diagonal/>
    </border>
    <border>
      <left style="thin">
        <color indexed="64"/>
      </left>
      <right style="thin">
        <color indexed="63"/>
      </right>
      <top style="thin">
        <color indexed="63"/>
      </top>
      <bottom/>
      <diagonal/>
    </border>
    <border>
      <left style="thin">
        <color indexed="63"/>
      </left>
      <right style="thin">
        <color indexed="63"/>
      </right>
      <top style="thin">
        <color indexed="63"/>
      </top>
      <bottom/>
      <diagonal/>
    </border>
    <border>
      <left style="thin">
        <color indexed="63"/>
      </left>
      <right style="thin">
        <color indexed="64"/>
      </right>
      <top style="thin">
        <color indexed="63"/>
      </top>
      <bottom/>
      <diagonal/>
    </border>
    <border>
      <left style="thin">
        <color indexed="64"/>
      </left>
      <right style="thin">
        <color auto="1"/>
      </right>
      <top style="thin">
        <color auto="1"/>
      </top>
      <bottom style="thin">
        <color auto="1"/>
      </bottom>
      <diagonal/>
    </border>
    <border>
      <left/>
      <right style="medium">
        <color indexed="8"/>
      </right>
      <top/>
      <bottom style="medium">
        <color indexed="8"/>
      </bottom>
      <diagonal/>
    </border>
    <border>
      <left style="medium">
        <color indexed="8"/>
      </left>
      <right style="medium">
        <color indexed="8"/>
      </right>
      <top/>
      <bottom style="medium">
        <color indexed="8"/>
      </bottom>
      <diagonal/>
    </border>
    <border>
      <left style="medium">
        <color indexed="8"/>
      </left>
      <right/>
      <top style="medium">
        <color indexed="8"/>
      </top>
      <bottom style="medium">
        <color indexed="8"/>
      </bottom>
      <diagonal/>
    </border>
    <border>
      <left style="medium">
        <color indexed="8"/>
      </left>
      <right style="medium">
        <color indexed="8"/>
      </right>
      <top style="medium">
        <color indexed="8"/>
      </top>
      <bottom style="medium">
        <color indexed="8"/>
      </bottom>
      <diagonal/>
    </border>
    <border>
      <left style="thin">
        <color indexed="64"/>
      </left>
      <right/>
      <top/>
      <bottom style="thin">
        <color indexed="64"/>
      </bottom>
      <diagonal/>
    </border>
    <border>
      <left style="medium">
        <color indexed="8"/>
      </left>
      <right style="medium">
        <color indexed="8"/>
      </right>
      <top style="medium">
        <color indexed="8"/>
      </top>
      <bottom style="thin">
        <color indexed="64"/>
      </bottom>
      <diagonal/>
    </border>
    <border>
      <left/>
      <right/>
      <top style="medium">
        <color indexed="8"/>
      </top>
      <bottom style="thin">
        <color indexed="64"/>
      </bottom>
      <diagonal/>
    </border>
    <border>
      <left style="medium">
        <color indexed="8"/>
      </left>
      <right/>
      <top style="medium">
        <color indexed="8"/>
      </top>
      <bottom style="thin">
        <color indexed="64"/>
      </bottom>
      <diagonal/>
    </border>
    <border>
      <left style="thin">
        <color indexed="64"/>
      </left>
      <right style="thin">
        <color rgb="FF000000"/>
      </right>
      <top style="thin">
        <color indexed="64"/>
      </top>
      <bottom style="thin">
        <color rgb="FF000000"/>
      </bottom>
      <diagonal/>
    </border>
    <border>
      <left style="thin">
        <color rgb="FF000000"/>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
      <left style="thin">
        <color indexed="64"/>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indexed="64"/>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style="thin">
        <color indexed="64"/>
      </top>
      <bottom style="thin">
        <color indexed="64"/>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auto="1"/>
      </right>
      <top style="thin">
        <color auto="1"/>
      </top>
      <bottom/>
      <diagonal/>
    </border>
    <border>
      <left/>
      <right/>
      <top style="thin">
        <color indexed="64"/>
      </top>
      <bottom/>
      <diagonal/>
    </border>
    <border>
      <left style="thin">
        <color indexed="64"/>
      </left>
      <right/>
      <top style="thin">
        <color auto="1"/>
      </top>
      <bottom style="thin">
        <color auto="1"/>
      </bottom>
      <diagonal/>
    </border>
    <border>
      <left style="thin">
        <color indexed="64"/>
      </left>
      <right/>
      <top style="thin">
        <color rgb="FF000000"/>
      </top>
      <bottom style="thin">
        <color rgb="FF000000"/>
      </bottom>
      <diagonal/>
    </border>
    <border>
      <left style="thin">
        <color indexed="64"/>
      </left>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indexed="64"/>
      </left>
      <right style="thin">
        <color auto="1"/>
      </right>
      <top/>
      <bottom/>
      <diagonal/>
    </border>
    <border>
      <left style="medium">
        <color indexed="8"/>
      </left>
      <right style="thin">
        <color indexed="64"/>
      </right>
      <top style="thin">
        <color indexed="64"/>
      </top>
      <bottom style="medium">
        <color indexed="8"/>
      </bottom>
      <diagonal/>
    </border>
    <border>
      <left/>
      <right style="thin">
        <color indexed="64"/>
      </right>
      <top style="medium">
        <color indexed="8"/>
      </top>
      <bottom style="thin">
        <color indexed="64"/>
      </bottom>
      <diagonal/>
    </border>
  </borders>
  <cellStyleXfs count="3">
    <xf numFmtId="0" fontId="0" fillId="0" borderId="0"/>
    <xf numFmtId="0" fontId="1" fillId="0" borderId="0" applyBorder="0" applyProtection="0">
      <alignment vertical="center"/>
    </xf>
    <xf numFmtId="9" fontId="5" fillId="0" borderId="0" applyBorder="0" applyProtection="0"/>
  </cellStyleXfs>
  <cellXfs count="211">
    <xf numFmtId="0" fontId="0" fillId="0" borderId="0" xfId="0"/>
    <xf numFmtId="0" fontId="2" fillId="0" borderId="2" xfId="1" applyFont="1" applyBorder="1" applyAlignment="1" applyProtection="1">
      <alignment horizontal="center"/>
    </xf>
    <xf numFmtId="0" fontId="3" fillId="0" borderId="2" xfId="1" applyFont="1" applyBorder="1" applyProtection="1">
      <alignment vertical="center"/>
    </xf>
    <xf numFmtId="0" fontId="3" fillId="0" borderId="3" xfId="1" applyFont="1" applyBorder="1" applyProtection="1">
      <alignment vertical="center"/>
    </xf>
    <xf numFmtId="0" fontId="4" fillId="0" borderId="4" xfId="1" applyFont="1" applyBorder="1" applyAlignment="1" applyProtection="1"/>
    <xf numFmtId="0" fontId="3" fillId="0" borderId="0" xfId="1" applyFont="1" applyBorder="1" applyAlignment="1" applyProtection="1"/>
    <xf numFmtId="164" fontId="3" fillId="0" borderId="0" xfId="1" applyNumberFormat="1" applyFont="1" applyBorder="1" applyAlignment="1" applyProtection="1"/>
    <xf numFmtId="164" fontId="3" fillId="0" borderId="5" xfId="1" applyNumberFormat="1" applyFont="1" applyBorder="1" applyAlignment="1" applyProtection="1"/>
    <xf numFmtId="0" fontId="6" fillId="0" borderId="24" xfId="0" applyFont="1" applyBorder="1" applyAlignment="1">
      <alignment horizontal="left" vertical="center"/>
    </xf>
    <xf numFmtId="0" fontId="6" fillId="0" borderId="28" xfId="0" applyFont="1" applyBorder="1" applyAlignment="1">
      <alignment horizontal="left" vertical="center"/>
    </xf>
    <xf numFmtId="0" fontId="6" fillId="0" borderId="33" xfId="0" applyFont="1" applyBorder="1" applyAlignment="1">
      <alignment horizontal="center" vertical="center" wrapText="1"/>
    </xf>
    <xf numFmtId="0" fontId="6" fillId="0" borderId="33" xfId="0" applyFont="1" applyBorder="1" applyAlignment="1">
      <alignment horizontal="center" vertical="center"/>
    </xf>
    <xf numFmtId="0" fontId="7" fillId="0" borderId="34" xfId="0" applyFont="1" applyBorder="1" applyAlignment="1">
      <alignment horizontal="center" vertical="center"/>
    </xf>
    <xf numFmtId="0" fontId="7" fillId="0" borderId="33" xfId="0" applyFont="1" applyBorder="1" applyAlignment="1">
      <alignment horizontal="left" vertical="center" wrapText="1"/>
    </xf>
    <xf numFmtId="0" fontId="7" fillId="5" borderId="33" xfId="0" applyFont="1" applyFill="1" applyBorder="1" applyAlignment="1">
      <alignment horizontal="left" vertical="center" wrapText="1"/>
    </xf>
    <xf numFmtId="0" fontId="9" fillId="4" borderId="15" xfId="0" applyFont="1" applyFill="1" applyBorder="1" applyAlignment="1">
      <alignment horizontal="left" vertical="center" wrapText="1"/>
    </xf>
    <xf numFmtId="0" fontId="7" fillId="0" borderId="15" xfId="0" applyFont="1" applyBorder="1" applyAlignment="1">
      <alignment horizontal="left" vertical="center" wrapText="1"/>
    </xf>
    <xf numFmtId="0" fontId="7" fillId="0" borderId="15" xfId="0" applyFont="1" applyBorder="1" applyAlignment="1">
      <alignment horizontal="center" vertical="center"/>
    </xf>
    <xf numFmtId="14" fontId="7" fillId="0" borderId="15" xfId="0" applyNumberFormat="1" applyFont="1" applyBorder="1" applyAlignment="1">
      <alignment horizontal="center" vertical="center"/>
    </xf>
    <xf numFmtId="0" fontId="7" fillId="5" borderId="15" xfId="0" applyFont="1" applyFill="1" applyBorder="1" applyAlignment="1">
      <alignment horizontal="left" vertical="center"/>
    </xf>
    <xf numFmtId="0" fontId="7" fillId="5" borderId="15" xfId="0" applyFont="1" applyFill="1" applyBorder="1" applyAlignment="1">
      <alignment horizontal="left" vertical="center" wrapText="1"/>
    </xf>
    <xf numFmtId="14" fontId="7" fillId="0" borderId="15" xfId="0" applyNumberFormat="1" applyFont="1" applyBorder="1" applyAlignment="1">
      <alignment horizontal="left" vertical="center" wrapText="1"/>
    </xf>
    <xf numFmtId="0" fontId="7" fillId="0" borderId="0" xfId="0" applyFont="1"/>
    <xf numFmtId="0" fontId="7" fillId="0" borderId="0" xfId="0" applyFont="1" applyAlignment="1">
      <alignment horizontal="center" vertical="center"/>
    </xf>
    <xf numFmtId="0" fontId="7" fillId="0" borderId="0" xfId="0" applyFont="1" applyAlignment="1">
      <alignment horizontal="left" vertical="center" wrapText="1"/>
    </xf>
    <xf numFmtId="0" fontId="13" fillId="0" borderId="0" xfId="0" applyFont="1" applyAlignment="1">
      <alignment horizontal="center" vertical="center"/>
    </xf>
    <xf numFmtId="14" fontId="7" fillId="0" borderId="0" xfId="0" applyNumberFormat="1" applyFont="1" applyAlignment="1">
      <alignment horizontal="center" vertical="center"/>
    </xf>
    <xf numFmtId="0" fontId="7" fillId="5" borderId="35" xfId="0" applyFont="1" applyFill="1" applyBorder="1" applyAlignment="1">
      <alignment horizontal="left" vertical="center" wrapText="1"/>
    </xf>
    <xf numFmtId="0" fontId="7" fillId="0" borderId="15" xfId="0" applyFont="1" applyBorder="1" applyAlignment="1">
      <alignment vertical="center"/>
    </xf>
    <xf numFmtId="0" fontId="7" fillId="0" borderId="15" xfId="0" applyFont="1" applyBorder="1" applyAlignment="1">
      <alignment wrapText="1"/>
    </xf>
    <xf numFmtId="0" fontId="7" fillId="0" borderId="15" xfId="0" applyFont="1" applyBorder="1"/>
    <xf numFmtId="0" fontId="7" fillId="0" borderId="15" xfId="0" applyFont="1" applyBorder="1" applyAlignment="1">
      <alignment vertical="center" wrapText="1"/>
    </xf>
    <xf numFmtId="0" fontId="10" fillId="4" borderId="15" xfId="0" applyFont="1" applyFill="1" applyBorder="1" applyAlignment="1">
      <alignment horizontal="left" vertical="top" wrapText="1"/>
    </xf>
    <xf numFmtId="0" fontId="9" fillId="4" borderId="15" xfId="0" applyFont="1" applyFill="1" applyBorder="1" applyAlignment="1">
      <alignment horizontal="left" vertical="center"/>
    </xf>
    <xf numFmtId="0" fontId="9" fillId="0" borderId="15" xfId="0" applyFont="1" applyBorder="1" applyAlignment="1">
      <alignment horizontal="left" vertical="center" wrapText="1"/>
    </xf>
    <xf numFmtId="0" fontId="9" fillId="0" borderId="15" xfId="0" applyFont="1" applyBorder="1" applyAlignment="1">
      <alignment horizontal="center" vertical="center"/>
    </xf>
    <xf numFmtId="14" fontId="9" fillId="0" borderId="15" xfId="0" applyNumberFormat="1" applyFont="1" applyBorder="1" applyAlignment="1">
      <alignment horizontal="center" vertical="center"/>
    </xf>
    <xf numFmtId="0" fontId="6" fillId="4" borderId="15" xfId="0" applyFont="1" applyFill="1" applyBorder="1" applyAlignment="1">
      <alignment horizontal="left" vertical="top" wrapText="1"/>
    </xf>
    <xf numFmtId="0" fontId="9" fillId="4" borderId="15" xfId="0" applyFont="1" applyFill="1" applyBorder="1" applyAlignment="1">
      <alignment horizontal="left" vertical="top"/>
    </xf>
    <xf numFmtId="0" fontId="9" fillId="4" borderId="15" xfId="0" applyFont="1" applyFill="1" applyBorder="1" applyAlignment="1">
      <alignment horizontal="left" vertical="top" wrapText="1"/>
    </xf>
    <xf numFmtId="0" fontId="6" fillId="0" borderId="15" xfId="0" applyFont="1" applyBorder="1" applyAlignment="1">
      <alignment horizontal="center" vertical="center"/>
    </xf>
    <xf numFmtId="0" fontId="6" fillId="0" borderId="15" xfId="0" applyFont="1" applyBorder="1" applyAlignment="1">
      <alignment horizontal="center" vertical="center" wrapText="1"/>
    </xf>
    <xf numFmtId="0" fontId="7" fillId="4" borderId="15" xfId="0" applyFont="1" applyFill="1" applyBorder="1" applyAlignment="1">
      <alignment horizontal="left" vertical="center" wrapText="1"/>
    </xf>
    <xf numFmtId="0" fontId="7" fillId="0" borderId="15" xfId="0" applyFont="1" applyBorder="1" applyAlignment="1">
      <alignment horizontal="center" vertical="center" wrapText="1"/>
    </xf>
    <xf numFmtId="0" fontId="7" fillId="0" borderId="15" xfId="0" applyFont="1" applyBorder="1" applyAlignment="1">
      <alignment horizontal="left" vertical="top" wrapText="1"/>
    </xf>
    <xf numFmtId="0" fontId="6" fillId="0" borderId="35" xfId="0" applyFont="1" applyBorder="1" applyAlignment="1">
      <alignment horizontal="center" vertical="center"/>
    </xf>
    <xf numFmtId="0" fontId="6" fillId="0" borderId="35" xfId="0" applyFont="1" applyBorder="1" applyAlignment="1">
      <alignment horizontal="center" vertical="center" wrapText="1"/>
    </xf>
    <xf numFmtId="0" fontId="7" fillId="0" borderId="15" xfId="0" applyFont="1" applyBorder="1" applyAlignment="1">
      <alignment horizontal="left" vertical="center"/>
    </xf>
    <xf numFmtId="0" fontId="9" fillId="0" borderId="39" xfId="0" applyFont="1" applyBorder="1" applyAlignment="1">
      <alignment horizontal="center" vertical="center"/>
    </xf>
    <xf numFmtId="0" fontId="9" fillId="4" borderId="39" xfId="0" applyFont="1" applyFill="1" applyBorder="1" applyAlignment="1">
      <alignment horizontal="left" vertical="center" wrapText="1"/>
    </xf>
    <xf numFmtId="0" fontId="9" fillId="0" borderId="39" xfId="0" applyFont="1" applyBorder="1" applyAlignment="1">
      <alignment horizontal="left" vertical="center" wrapText="1"/>
    </xf>
    <xf numFmtId="0" fontId="7" fillId="0" borderId="40" xfId="0" applyFont="1" applyBorder="1" applyAlignment="1">
      <alignment horizontal="center" vertical="center"/>
    </xf>
    <xf numFmtId="0" fontId="7" fillId="0" borderId="41" xfId="0" applyFont="1" applyBorder="1" applyAlignment="1">
      <alignment horizontal="center" vertical="center"/>
    </xf>
    <xf numFmtId="0" fontId="0" fillId="0" borderId="41" xfId="0" applyBorder="1"/>
    <xf numFmtId="0" fontId="7" fillId="0" borderId="40" xfId="0" applyFont="1" applyBorder="1" applyAlignment="1">
      <alignment horizontal="left" vertical="center" wrapText="1"/>
    </xf>
    <xf numFmtId="14" fontId="0" fillId="0" borderId="0" xfId="0" applyNumberFormat="1"/>
    <xf numFmtId="0" fontId="7" fillId="5" borderId="0" xfId="0" applyFont="1" applyFill="1" applyAlignment="1">
      <alignment horizontal="left" vertical="center" wrapText="1"/>
    </xf>
    <xf numFmtId="0" fontId="9" fillId="6" borderId="0" xfId="0" applyFont="1" applyFill="1" applyAlignment="1">
      <alignment horizontal="center" vertical="center" wrapText="1"/>
    </xf>
    <xf numFmtId="0" fontId="7" fillId="0" borderId="0" xfId="0" applyFont="1" applyAlignment="1">
      <alignment wrapText="1"/>
    </xf>
    <xf numFmtId="14" fontId="7" fillId="0" borderId="0" xfId="0" applyNumberFormat="1" applyFont="1" applyAlignment="1">
      <alignment horizontal="center" vertical="center" wrapText="1"/>
    </xf>
    <xf numFmtId="0" fontId="7" fillId="0" borderId="0" xfId="0" applyFont="1" applyAlignment="1">
      <alignment horizontal="center" vertical="center" wrapText="1"/>
    </xf>
    <xf numFmtId="0" fontId="7" fillId="0" borderId="0" xfId="0" applyFont="1" applyAlignment="1">
      <alignment horizontal="left" vertical="top"/>
    </xf>
    <xf numFmtId="0" fontId="10" fillId="4" borderId="0" xfId="0" applyFont="1" applyFill="1" applyAlignment="1">
      <alignment horizontal="left" vertical="top" wrapText="1"/>
    </xf>
    <xf numFmtId="0" fontId="6" fillId="4" borderId="43" xfId="0" applyFont="1" applyFill="1" applyBorder="1" applyAlignment="1">
      <alignment horizontal="left" vertical="top" wrapText="1"/>
    </xf>
    <xf numFmtId="0" fontId="6" fillId="4" borderId="44" xfId="0" applyFont="1" applyFill="1" applyBorder="1" applyAlignment="1">
      <alignment horizontal="left" vertical="top" wrapText="1"/>
    </xf>
    <xf numFmtId="0" fontId="9" fillId="4" borderId="40" xfId="0" applyFont="1" applyFill="1" applyBorder="1" applyAlignment="1">
      <alignment horizontal="left" vertical="top"/>
    </xf>
    <xf numFmtId="1" fontId="9" fillId="4" borderId="40" xfId="0" applyNumberFormat="1" applyFont="1" applyFill="1" applyBorder="1" applyAlignment="1">
      <alignment horizontal="left" vertical="top"/>
    </xf>
    <xf numFmtId="0" fontId="9" fillId="4" borderId="40" xfId="0" applyFont="1" applyFill="1" applyBorder="1" applyAlignment="1">
      <alignment horizontal="left" vertical="top" wrapText="1"/>
    </xf>
    <xf numFmtId="0" fontId="6" fillId="4" borderId="40" xfId="0" applyFont="1" applyFill="1" applyBorder="1" applyAlignment="1">
      <alignment horizontal="left" vertical="top" wrapText="1"/>
    </xf>
    <xf numFmtId="0" fontId="6" fillId="4" borderId="34" xfId="0" applyFont="1" applyFill="1" applyBorder="1" applyAlignment="1">
      <alignment horizontal="left" vertical="top" wrapText="1"/>
    </xf>
    <xf numFmtId="0" fontId="10" fillId="4" borderId="34" xfId="0" applyFont="1" applyFill="1" applyBorder="1" applyAlignment="1">
      <alignment horizontal="left" vertical="top" wrapText="1"/>
    </xf>
    <xf numFmtId="0" fontId="9" fillId="4" borderId="34" xfId="0" applyFont="1" applyFill="1" applyBorder="1" applyAlignment="1">
      <alignment horizontal="left" vertical="top"/>
    </xf>
    <xf numFmtId="0" fontId="9" fillId="4" borderId="34" xfId="0" applyFont="1" applyFill="1" applyBorder="1" applyAlignment="1">
      <alignment horizontal="left" vertical="top" wrapText="1"/>
    </xf>
    <xf numFmtId="0" fontId="7" fillId="5" borderId="38" xfId="0" applyFont="1" applyFill="1" applyBorder="1" applyAlignment="1">
      <alignment horizontal="left" vertical="center" wrapText="1"/>
    </xf>
    <xf numFmtId="0" fontId="6" fillId="4" borderId="42" xfId="0" applyFont="1" applyFill="1" applyBorder="1" applyAlignment="1">
      <alignment horizontal="left" vertical="top" wrapText="1"/>
    </xf>
    <xf numFmtId="0" fontId="7" fillId="0" borderId="34" xfId="0" applyFont="1" applyBorder="1"/>
    <xf numFmtId="0" fontId="9" fillId="4" borderId="34" xfId="0" applyFont="1" applyFill="1" applyBorder="1" applyAlignment="1">
      <alignment horizontal="left" vertical="center"/>
    </xf>
    <xf numFmtId="0" fontId="9" fillId="4" borderId="34" xfId="0" applyFont="1" applyFill="1" applyBorder="1" applyAlignment="1">
      <alignment horizontal="left" vertical="center" wrapText="1"/>
    </xf>
    <xf numFmtId="0" fontId="9" fillId="4" borderId="40" xfId="0" applyFont="1" applyFill="1" applyBorder="1" applyAlignment="1">
      <alignment horizontal="left" vertical="center"/>
    </xf>
    <xf numFmtId="0" fontId="9" fillId="4" borderId="40" xfId="0" applyFont="1" applyFill="1" applyBorder="1" applyAlignment="1">
      <alignment horizontal="left" vertical="center" wrapText="1"/>
    </xf>
    <xf numFmtId="0" fontId="0" fillId="0" borderId="0" xfId="0" applyAlignment="1">
      <alignment vertical="center" wrapText="1"/>
    </xf>
    <xf numFmtId="0" fontId="9" fillId="0" borderId="34" xfId="0" applyFont="1" applyBorder="1" applyAlignment="1">
      <alignment horizontal="left" vertical="center" wrapText="1"/>
    </xf>
    <xf numFmtId="0" fontId="7" fillId="0" borderId="34" xfId="0" applyFont="1" applyBorder="1" applyAlignment="1">
      <alignment horizontal="left" vertical="center" wrapText="1"/>
    </xf>
    <xf numFmtId="14" fontId="7" fillId="0" borderId="34" xfId="0" applyNumberFormat="1" applyFont="1" applyBorder="1" applyAlignment="1">
      <alignment horizontal="center" vertical="center"/>
    </xf>
    <xf numFmtId="0" fontId="9" fillId="6" borderId="34" xfId="0" applyFont="1" applyFill="1" applyBorder="1" applyAlignment="1">
      <alignment vertical="center" wrapText="1"/>
    </xf>
    <xf numFmtId="0" fontId="17" fillId="0" borderId="6" xfId="1" applyFont="1" applyBorder="1" applyAlignment="1" applyProtection="1">
      <alignment horizontal="left" vertical="center"/>
    </xf>
    <xf numFmtId="0" fontId="17" fillId="0" borderId="10" xfId="1" applyFont="1" applyBorder="1" applyAlignment="1" applyProtection="1">
      <alignment horizontal="left" vertical="top"/>
    </xf>
    <xf numFmtId="0" fontId="17" fillId="0" borderId="11" xfId="1" applyFont="1" applyBorder="1" applyAlignment="1" applyProtection="1">
      <alignment horizontal="left" vertical="top"/>
    </xf>
    <xf numFmtId="0" fontId="7" fillId="0" borderId="10" xfId="0" applyFont="1" applyBorder="1"/>
    <xf numFmtId="0" fontId="17" fillId="0" borderId="6" xfId="1" applyFont="1" applyBorder="1" applyProtection="1">
      <alignment vertical="center"/>
    </xf>
    <xf numFmtId="0" fontId="17" fillId="0" borderId="12" xfId="1" applyFont="1" applyBorder="1" applyProtection="1">
      <alignment vertical="center"/>
    </xf>
    <xf numFmtId="0" fontId="18" fillId="0" borderId="13" xfId="1" applyFont="1" applyBorder="1" applyAlignment="1" applyProtection="1">
      <alignment vertical="top" wrapText="1"/>
    </xf>
    <xf numFmtId="0" fontId="16" fillId="0" borderId="13" xfId="1" applyFont="1" applyBorder="1" applyAlignment="1" applyProtection="1">
      <alignment wrapText="1"/>
    </xf>
    <xf numFmtId="0" fontId="16" fillId="0" borderId="14" xfId="1" applyFont="1" applyBorder="1" applyAlignment="1" applyProtection="1">
      <alignment wrapText="1"/>
    </xf>
    <xf numFmtId="0" fontId="17" fillId="0" borderId="15" xfId="1" applyFont="1" applyBorder="1" applyProtection="1">
      <alignment vertical="center"/>
    </xf>
    <xf numFmtId="0" fontId="18" fillId="0" borderId="15" xfId="1" applyFont="1" applyBorder="1" applyAlignment="1" applyProtection="1">
      <alignment vertical="top" wrapText="1"/>
    </xf>
    <xf numFmtId="0" fontId="17" fillId="0" borderId="15" xfId="1" applyFont="1" applyBorder="1" applyAlignment="1" applyProtection="1"/>
    <xf numFmtId="0" fontId="19" fillId="0" borderId="15" xfId="1" applyFont="1" applyBorder="1" applyAlignment="1" applyProtection="1"/>
    <xf numFmtId="0" fontId="20" fillId="2" borderId="15" xfId="1" applyFont="1" applyFill="1" applyBorder="1" applyAlignment="1" applyProtection="1">
      <alignment horizontal="center" vertical="center"/>
    </xf>
    <xf numFmtId="0" fontId="20" fillId="2" borderId="15" xfId="1" applyFont="1" applyFill="1" applyBorder="1" applyAlignment="1" applyProtection="1">
      <alignment horizontal="center" vertical="center" wrapText="1"/>
    </xf>
    <xf numFmtId="0" fontId="16" fillId="0" borderId="15" xfId="1" applyFont="1" applyBorder="1" applyAlignment="1" applyProtection="1">
      <alignment horizontal="center" vertical="top" wrapText="1"/>
    </xf>
    <xf numFmtId="0" fontId="16" fillId="0" borderId="34" xfId="1" applyFont="1" applyBorder="1" applyAlignment="1" applyProtection="1">
      <alignment horizontal="center"/>
    </xf>
    <xf numFmtId="165" fontId="16" fillId="0" borderId="34" xfId="2" applyNumberFormat="1" applyFont="1" applyBorder="1" applyAlignment="1" applyProtection="1">
      <alignment horizontal="center"/>
    </xf>
    <xf numFmtId="1" fontId="16" fillId="0" borderId="34" xfId="2" applyNumberFormat="1" applyFont="1" applyBorder="1" applyAlignment="1" applyProtection="1">
      <alignment horizontal="center"/>
    </xf>
    <xf numFmtId="0" fontId="16" fillId="2" borderId="15" xfId="1" applyFont="1" applyFill="1" applyBorder="1" applyAlignment="1" applyProtection="1">
      <alignment horizontal="center"/>
    </xf>
    <xf numFmtId="0" fontId="20" fillId="2" borderId="39" xfId="1" applyFont="1" applyFill="1" applyBorder="1" applyAlignment="1" applyProtection="1"/>
    <xf numFmtId="0" fontId="21" fillId="2" borderId="39" xfId="1" applyFont="1" applyFill="1" applyBorder="1" applyAlignment="1" applyProtection="1">
      <alignment horizontal="center"/>
    </xf>
    <xf numFmtId="0" fontId="21" fillId="2" borderId="48" xfId="1" applyFont="1" applyFill="1" applyBorder="1" applyAlignment="1" applyProtection="1">
      <alignment horizontal="center"/>
    </xf>
    <xf numFmtId="0" fontId="20" fillId="2" borderId="48" xfId="1" applyFont="1" applyFill="1" applyBorder="1" applyAlignment="1" applyProtection="1">
      <alignment horizontal="center"/>
    </xf>
    <xf numFmtId="165" fontId="20" fillId="2" borderId="48" xfId="1" applyNumberFormat="1" applyFont="1" applyFill="1" applyBorder="1" applyAlignment="1" applyProtection="1">
      <alignment horizontal="center"/>
    </xf>
    <xf numFmtId="1" fontId="20" fillId="2" borderId="48" xfId="1" applyNumberFormat="1" applyFont="1" applyFill="1" applyBorder="1" applyAlignment="1" applyProtection="1">
      <alignment horizontal="center"/>
    </xf>
    <xf numFmtId="0" fontId="16" fillId="3" borderId="4" xfId="1" applyFont="1" applyFill="1" applyBorder="1" applyAlignment="1" applyProtection="1">
      <alignment horizontal="center"/>
    </xf>
    <xf numFmtId="0" fontId="20" fillId="3" borderId="16" xfId="1" applyFont="1" applyFill="1" applyBorder="1" applyAlignment="1" applyProtection="1"/>
    <xf numFmtId="0" fontId="17" fillId="3" borderId="17" xfId="1" applyFont="1" applyFill="1" applyBorder="1" applyAlignment="1" applyProtection="1">
      <alignment horizontal="center"/>
    </xf>
    <xf numFmtId="0" fontId="21" fillId="3" borderId="49" xfId="1" applyFont="1" applyFill="1" applyBorder="1" applyAlignment="1" applyProtection="1">
      <alignment horizontal="center"/>
    </xf>
    <xf numFmtId="0" fontId="21" fillId="3" borderId="0" xfId="1" applyFont="1" applyFill="1" applyBorder="1" applyAlignment="1" applyProtection="1">
      <alignment horizontal="center"/>
    </xf>
    <xf numFmtId="0" fontId="20" fillId="3" borderId="0" xfId="1" applyFont="1" applyFill="1" applyBorder="1" applyAlignment="1" applyProtection="1">
      <alignment horizontal="center"/>
    </xf>
    <xf numFmtId="9" fontId="21" fillId="3" borderId="0" xfId="2" applyFont="1" applyFill="1" applyBorder="1" applyAlignment="1" applyProtection="1">
      <alignment horizontal="center"/>
    </xf>
    <xf numFmtId="0" fontId="16" fillId="0" borderId="4" xfId="1" applyFont="1" applyBorder="1" applyAlignment="1" applyProtection="1"/>
    <xf numFmtId="0" fontId="17" fillId="0" borderId="18" xfId="1" applyFont="1" applyBorder="1" applyAlignment="1" applyProtection="1">
      <alignment horizontal="left"/>
    </xf>
    <xf numFmtId="0" fontId="16" fillId="0" borderId="19" xfId="1" applyFont="1" applyBorder="1" applyAlignment="1" applyProtection="1"/>
    <xf numFmtId="0" fontId="16" fillId="0" borderId="18" xfId="1" applyFont="1" applyBorder="1" applyAlignment="1" applyProtection="1"/>
    <xf numFmtId="0" fontId="16" fillId="0" borderId="5" xfId="1" applyFont="1" applyBorder="1" applyAlignment="1" applyProtection="1"/>
    <xf numFmtId="2" fontId="17" fillId="0" borderId="0" xfId="1" applyNumberFormat="1" applyFont="1" applyBorder="1" applyAlignment="1" applyProtection="1">
      <alignment horizontal="right" wrapText="1"/>
    </xf>
    <xf numFmtId="0" fontId="16" fillId="0" borderId="0" xfId="1" applyFont="1" applyBorder="1" applyProtection="1">
      <alignment vertical="center"/>
    </xf>
    <xf numFmtId="0" fontId="16" fillId="0" borderId="0" xfId="1" applyFont="1" applyBorder="1" applyAlignment="1" applyProtection="1"/>
    <xf numFmtId="0" fontId="16" fillId="0" borderId="0" xfId="1" applyFont="1" applyBorder="1" applyAlignment="1" applyProtection="1">
      <alignment horizontal="center" wrapText="1"/>
    </xf>
    <xf numFmtId="0" fontId="16" fillId="0" borderId="20" xfId="1" applyFont="1" applyBorder="1" applyAlignment="1" applyProtection="1"/>
    <xf numFmtId="0" fontId="17" fillId="0" borderId="21" xfId="1" applyFont="1" applyBorder="1" applyAlignment="1" applyProtection="1">
      <alignment horizontal="left"/>
    </xf>
    <xf numFmtId="0" fontId="16" fillId="0" borderId="22" xfId="1" applyFont="1" applyBorder="1" applyAlignment="1" applyProtection="1"/>
    <xf numFmtId="0" fontId="16" fillId="0" borderId="23" xfId="1" applyFont="1" applyBorder="1" applyAlignment="1" applyProtection="1"/>
    <xf numFmtId="0" fontId="16" fillId="0" borderId="50" xfId="1" applyFont="1" applyBorder="1" applyAlignment="1" applyProtection="1"/>
    <xf numFmtId="0" fontId="2" fillId="0" borderId="1" xfId="1" applyFont="1" applyBorder="1" applyAlignment="1" applyProtection="1">
      <alignment horizontal="center"/>
    </xf>
    <xf numFmtId="0" fontId="2" fillId="0" borderId="2" xfId="1" applyFont="1" applyBorder="1" applyAlignment="1" applyProtection="1">
      <alignment horizontal="center"/>
    </xf>
    <xf numFmtId="0" fontId="17" fillId="0" borderId="7" xfId="0" applyFont="1" applyBorder="1" applyAlignment="1">
      <alignment horizontal="center" vertical="center" wrapText="1"/>
    </xf>
    <xf numFmtId="0" fontId="17" fillId="0" borderId="8" xfId="0" applyFont="1" applyBorder="1" applyAlignment="1">
      <alignment horizontal="center" vertical="center" wrapText="1"/>
    </xf>
    <xf numFmtId="0" fontId="17" fillId="0" borderId="9" xfId="0" applyFont="1" applyBorder="1" applyAlignment="1">
      <alignment horizontal="center" vertical="center" wrapText="1"/>
    </xf>
    <xf numFmtId="0" fontId="17" fillId="0" borderId="10" xfId="1" applyFont="1" applyBorder="1" applyAlignment="1" applyProtection="1">
      <alignment horizontal="left"/>
    </xf>
    <xf numFmtId="0" fontId="17" fillId="0" borderId="7" xfId="1" applyFont="1" applyBorder="1" applyAlignment="1" applyProtection="1">
      <alignment horizontal="center" vertical="top"/>
    </xf>
    <xf numFmtId="0" fontId="17" fillId="0" borderId="8" xfId="1" applyFont="1" applyBorder="1" applyAlignment="1" applyProtection="1">
      <alignment horizontal="center" vertical="top"/>
    </xf>
    <xf numFmtId="0" fontId="17" fillId="0" borderId="9" xfId="1" applyFont="1" applyBorder="1" applyAlignment="1" applyProtection="1">
      <alignment horizontal="center" vertical="top"/>
    </xf>
    <xf numFmtId="0" fontId="7" fillId="0" borderId="10" xfId="0" applyFont="1" applyBorder="1"/>
    <xf numFmtId="164" fontId="17" fillId="0" borderId="15" xfId="1" applyNumberFormat="1" applyFont="1" applyBorder="1" applyAlignment="1" applyProtection="1">
      <alignment horizontal="center" vertical="center"/>
    </xf>
    <xf numFmtId="0" fontId="17" fillId="0" borderId="15" xfId="1" applyFont="1" applyBorder="1" applyAlignment="1" applyProtection="1">
      <alignment horizontal="center" vertical="center" wrapText="1"/>
    </xf>
    <xf numFmtId="15" fontId="7" fillId="0" borderId="7" xfId="0" applyNumberFormat="1" applyFont="1" applyBorder="1" applyAlignment="1">
      <alignment horizontal="center"/>
    </xf>
    <xf numFmtId="15" fontId="7" fillId="0" borderId="8" xfId="0" applyNumberFormat="1" applyFont="1" applyBorder="1" applyAlignment="1">
      <alignment horizontal="center"/>
    </xf>
    <xf numFmtId="15" fontId="7" fillId="0" borderId="9" xfId="0" applyNumberFormat="1" applyFont="1" applyBorder="1" applyAlignment="1">
      <alignment horizontal="center"/>
    </xf>
    <xf numFmtId="0" fontId="18" fillId="0" borderId="13" xfId="1" applyFont="1" applyBorder="1" applyAlignment="1" applyProtection="1">
      <alignment vertical="top" wrapText="1"/>
    </xf>
    <xf numFmtId="0" fontId="17" fillId="0" borderId="15" xfId="1" applyFont="1" applyBorder="1" applyAlignment="1" applyProtection="1">
      <alignment horizontal="center" vertical="center"/>
    </xf>
    <xf numFmtId="0" fontId="7" fillId="0" borderId="25" xfId="0" applyFont="1" applyBorder="1" applyAlignment="1">
      <alignment horizontal="left" vertical="center" wrapText="1"/>
    </xf>
    <xf numFmtId="0" fontId="8" fillId="0" borderId="26" xfId="0" applyFont="1" applyBorder="1"/>
    <xf numFmtId="0" fontId="8" fillId="0" borderId="27" xfId="0" applyFont="1" applyBorder="1"/>
    <xf numFmtId="14" fontId="7" fillId="0" borderId="29" xfId="0" quotePrefix="1" applyNumberFormat="1" applyFont="1" applyBorder="1" applyAlignment="1">
      <alignment horizontal="left" vertical="center" wrapText="1"/>
    </xf>
    <xf numFmtId="0" fontId="8" fillId="0" borderId="30" xfId="0" applyFont="1" applyBorder="1"/>
    <xf numFmtId="0" fontId="8" fillId="0" borderId="31" xfId="0" applyFont="1" applyBorder="1"/>
    <xf numFmtId="0" fontId="7" fillId="4" borderId="34" xfId="0" applyFont="1" applyFill="1" applyBorder="1" applyAlignment="1">
      <alignment horizontal="left" vertical="top" wrapText="1"/>
    </xf>
    <xf numFmtId="0" fontId="16" fillId="0" borderId="34" xfId="0" applyFont="1" applyBorder="1"/>
    <xf numFmtId="0" fontId="9" fillId="0" borderId="34" xfId="0" applyFont="1" applyBorder="1" applyAlignment="1">
      <alignment horizontal="left" wrapText="1"/>
    </xf>
    <xf numFmtId="0" fontId="6" fillId="0" borderId="15" xfId="0" applyFont="1" applyBorder="1" applyAlignment="1">
      <alignment horizontal="center" vertical="center"/>
    </xf>
    <xf numFmtId="0" fontId="16" fillId="0" borderId="15" xfId="0" applyFont="1" applyBorder="1"/>
    <xf numFmtId="0" fontId="10" fillId="4" borderId="34" xfId="0" applyFont="1" applyFill="1" applyBorder="1" applyAlignment="1">
      <alignment horizontal="left" vertical="top" wrapText="1"/>
    </xf>
    <xf numFmtId="0" fontId="9" fillId="4" borderId="34" xfId="0" applyFont="1" applyFill="1" applyBorder="1" applyAlignment="1">
      <alignment horizontal="left" vertical="top"/>
    </xf>
    <xf numFmtId="1" fontId="9" fillId="4" borderId="40" xfId="0" applyNumberFormat="1" applyFont="1" applyFill="1" applyBorder="1" applyAlignment="1">
      <alignment horizontal="left" vertical="top"/>
    </xf>
    <xf numFmtId="0" fontId="16" fillId="0" borderId="40" xfId="0" applyFont="1" applyBorder="1"/>
    <xf numFmtId="0" fontId="6" fillId="0" borderId="34" xfId="0" applyFont="1" applyBorder="1" applyAlignment="1">
      <alignment horizontal="center"/>
    </xf>
    <xf numFmtId="0" fontId="6" fillId="0" borderId="15" xfId="0" applyFont="1" applyBorder="1" applyAlignment="1">
      <alignment horizontal="center" vertical="center" wrapText="1"/>
    </xf>
    <xf numFmtId="0" fontId="16" fillId="0" borderId="15" xfId="0" applyFont="1" applyBorder="1" applyAlignment="1">
      <alignment wrapText="1"/>
    </xf>
    <xf numFmtId="0" fontId="6" fillId="0" borderId="15" xfId="0" applyFont="1" applyBorder="1" applyAlignment="1">
      <alignment horizontal="left" vertical="center"/>
    </xf>
    <xf numFmtId="0" fontId="16" fillId="0" borderId="15" xfId="0" applyFont="1" applyBorder="1" applyAlignment="1">
      <alignment horizontal="left"/>
    </xf>
    <xf numFmtId="0" fontId="6" fillId="0" borderId="15" xfId="0" applyFont="1" applyBorder="1" applyAlignment="1">
      <alignment horizontal="left" vertical="center" wrapText="1"/>
    </xf>
    <xf numFmtId="0" fontId="16" fillId="0" borderId="15" xfId="0" applyFont="1" applyBorder="1" applyAlignment="1">
      <alignment horizontal="left" wrapText="1"/>
    </xf>
    <xf numFmtId="0" fontId="15" fillId="0" borderId="34" xfId="0" applyFont="1" applyBorder="1"/>
    <xf numFmtId="0" fontId="9" fillId="4" borderId="34" xfId="0" applyFont="1" applyFill="1" applyBorder="1" applyAlignment="1">
      <alignment horizontal="left" vertical="center"/>
    </xf>
    <xf numFmtId="0" fontId="9" fillId="4" borderId="40" xfId="0" applyFont="1" applyFill="1" applyBorder="1" applyAlignment="1">
      <alignment horizontal="left" vertical="center"/>
    </xf>
    <xf numFmtId="0" fontId="11" fillId="0" borderId="34" xfId="0" applyFont="1" applyBorder="1" applyAlignment="1">
      <alignment horizontal="center"/>
    </xf>
    <xf numFmtId="0" fontId="8" fillId="0" borderId="34" xfId="0" applyFont="1" applyBorder="1"/>
    <xf numFmtId="0" fontId="12" fillId="0" borderId="15" xfId="0" applyFont="1" applyBorder="1"/>
    <xf numFmtId="0" fontId="9" fillId="4" borderId="40" xfId="0" applyFont="1" applyFill="1" applyBorder="1" applyAlignment="1">
      <alignment horizontal="left" vertical="top"/>
    </xf>
    <xf numFmtId="0" fontId="12" fillId="0" borderId="15" xfId="0" applyFont="1" applyBorder="1" applyAlignment="1">
      <alignment wrapText="1"/>
    </xf>
    <xf numFmtId="0" fontId="12" fillId="0" borderId="15" xfId="0" applyFont="1" applyBorder="1" applyAlignment="1">
      <alignment horizontal="left"/>
    </xf>
    <xf numFmtId="0" fontId="12" fillId="0" borderId="15" xfId="0" applyFont="1" applyBorder="1" applyAlignment="1">
      <alignment horizontal="left" wrapText="1"/>
    </xf>
    <xf numFmtId="0" fontId="16" fillId="0" borderId="26" xfId="0" applyFont="1" applyBorder="1"/>
    <xf numFmtId="0" fontId="16" fillId="0" borderId="27" xfId="0" applyFont="1" applyBorder="1"/>
    <xf numFmtId="0" fontId="16" fillId="0" borderId="30" xfId="0" applyFont="1" applyBorder="1"/>
    <xf numFmtId="0" fontId="16" fillId="0" borderId="31" xfId="0" applyFont="1" applyBorder="1"/>
    <xf numFmtId="0" fontId="16" fillId="0" borderId="15" xfId="0" applyFont="1" applyBorder="1" applyAlignment="1">
      <alignment horizontal="center"/>
    </xf>
    <xf numFmtId="0" fontId="16" fillId="0" borderId="15" xfId="0" applyFont="1" applyBorder="1" applyAlignment="1">
      <alignment horizontal="center" wrapText="1"/>
    </xf>
    <xf numFmtId="0" fontId="7" fillId="4" borderId="15" xfId="0" applyFont="1" applyFill="1" applyBorder="1" applyAlignment="1">
      <alignment horizontal="left" vertical="top" wrapText="1"/>
    </xf>
    <xf numFmtId="0" fontId="9" fillId="0" borderId="15" xfId="0" applyFont="1" applyBorder="1" applyAlignment="1">
      <alignment horizontal="left" wrapText="1"/>
    </xf>
    <xf numFmtId="0" fontId="10" fillId="4" borderId="15" xfId="0" applyFont="1" applyFill="1" applyBorder="1" applyAlignment="1">
      <alignment horizontal="left" vertical="top" wrapText="1"/>
    </xf>
    <xf numFmtId="0" fontId="9" fillId="4" borderId="15" xfId="0" applyFont="1" applyFill="1" applyBorder="1" applyAlignment="1">
      <alignment horizontal="left" vertical="top"/>
    </xf>
    <xf numFmtId="0" fontId="6" fillId="0" borderId="15" xfId="0" applyFont="1" applyBorder="1" applyAlignment="1">
      <alignment horizontal="center"/>
    </xf>
    <xf numFmtId="0" fontId="8" fillId="0" borderId="15" xfId="0" applyFont="1" applyBorder="1"/>
    <xf numFmtId="0" fontId="11" fillId="0" borderId="15" xfId="0" applyFont="1" applyBorder="1" applyAlignment="1">
      <alignment horizontal="center"/>
    </xf>
    <xf numFmtId="0" fontId="6" fillId="0" borderId="29" xfId="0" applyFont="1" applyBorder="1" applyAlignment="1">
      <alignment horizontal="center" vertical="center"/>
    </xf>
    <xf numFmtId="0" fontId="16" fillId="0" borderId="32" xfId="0" applyFont="1" applyBorder="1"/>
    <xf numFmtId="0" fontId="6" fillId="0" borderId="36" xfId="0" applyFont="1" applyBorder="1" applyAlignment="1">
      <alignment horizontal="center" vertical="center"/>
    </xf>
    <xf numFmtId="0" fontId="16" fillId="0" borderId="36" xfId="0" applyFont="1" applyBorder="1"/>
    <xf numFmtId="0" fontId="16" fillId="0" borderId="37" xfId="0" applyFont="1" applyBorder="1"/>
    <xf numFmtId="0" fontId="6" fillId="0" borderId="36" xfId="0" applyFont="1" applyBorder="1" applyAlignment="1">
      <alignment horizontal="center" vertical="center" wrapText="1"/>
    </xf>
    <xf numFmtId="0" fontId="16" fillId="0" borderId="36" xfId="0" applyFont="1" applyBorder="1" applyAlignment="1">
      <alignment wrapText="1"/>
    </xf>
    <xf numFmtId="0" fontId="16" fillId="0" borderId="37" xfId="0" applyFont="1" applyBorder="1" applyAlignment="1">
      <alignment wrapText="1"/>
    </xf>
    <xf numFmtId="0" fontId="6" fillId="0" borderId="36" xfId="0" applyFont="1" applyBorder="1" applyAlignment="1">
      <alignment horizontal="left" vertical="center"/>
    </xf>
    <xf numFmtId="0" fontId="16" fillId="0" borderId="36" xfId="0" applyFont="1" applyBorder="1" applyAlignment="1">
      <alignment horizontal="left"/>
    </xf>
    <xf numFmtId="0" fontId="16" fillId="0" borderId="37" xfId="0" applyFont="1" applyBorder="1" applyAlignment="1">
      <alignment horizontal="left"/>
    </xf>
    <xf numFmtId="0" fontId="6" fillId="0" borderId="36" xfId="0" applyFont="1" applyBorder="1" applyAlignment="1">
      <alignment horizontal="left" vertical="center" wrapText="1"/>
    </xf>
    <xf numFmtId="0" fontId="16" fillId="0" borderId="36" xfId="0" applyFont="1" applyBorder="1" applyAlignment="1">
      <alignment horizontal="left" wrapText="1"/>
    </xf>
    <xf numFmtId="0" fontId="16" fillId="0" borderId="37" xfId="0" applyFont="1" applyBorder="1" applyAlignment="1">
      <alignment horizontal="left" wrapText="1"/>
    </xf>
    <xf numFmtId="0" fontId="6" fillId="0" borderId="45" xfId="0" applyFont="1" applyBorder="1" applyAlignment="1">
      <alignment horizontal="center" vertical="center"/>
    </xf>
    <xf numFmtId="0" fontId="16" fillId="0" borderId="46" xfId="0" applyFont="1" applyBorder="1"/>
    <xf numFmtId="0" fontId="16" fillId="0" borderId="47" xfId="0" applyFont="1" applyBorder="1"/>
  </cellXfs>
  <cellStyles count="3">
    <cellStyle name="Bình thường" xfId="0" builtinId="0"/>
    <cellStyle name="Normal 10" xfId="1" xr:uid="{8F0BAC89-DB04-4EF6-8584-6F0023D3DDEC}"/>
    <cellStyle name="Percent 2" xfId="2" xr:uid="{B78C7061-41E5-4A9D-9D3B-239C44298F87}"/>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7</xdr:col>
      <xdr:colOff>564332</xdr:colOff>
      <xdr:row>35</xdr:row>
      <xdr:rowOff>105667</xdr:rowOff>
    </xdr:to>
    <xdr:pic>
      <xdr:nvPicPr>
        <xdr:cNvPr id="6" name="Hình ảnh 5">
          <a:extLst>
            <a:ext uri="{FF2B5EF4-FFF2-40B4-BE49-F238E27FC236}">
              <a16:creationId xmlns:a16="http://schemas.microsoft.com/office/drawing/2014/main" id="{44032723-D2AF-D45C-A4CF-C847ED6976F0}"/>
            </a:ext>
          </a:extLst>
        </xdr:cNvPr>
        <xdr:cNvPicPr>
          <a:picLocks noChangeAspect="1"/>
        </xdr:cNvPicPr>
      </xdr:nvPicPr>
      <xdr:blipFill>
        <a:blip xmlns:r="http://schemas.openxmlformats.org/officeDocument/2006/relationships" r:embed="rId1"/>
        <a:stretch>
          <a:fillRect/>
        </a:stretch>
      </xdr:blipFill>
      <xdr:spPr>
        <a:xfrm>
          <a:off x="1004455" y="415636"/>
          <a:ext cx="12879597" cy="639216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2</xdr:row>
      <xdr:rowOff>1</xdr:rowOff>
    </xdr:from>
    <xdr:to>
      <xdr:col>10</xdr:col>
      <xdr:colOff>408214</xdr:colOff>
      <xdr:row>36</xdr:row>
      <xdr:rowOff>67233</xdr:rowOff>
    </xdr:to>
    <xdr:pic>
      <xdr:nvPicPr>
        <xdr:cNvPr id="6" name="Hình ảnh 5">
          <a:extLst>
            <a:ext uri="{FF2B5EF4-FFF2-40B4-BE49-F238E27FC236}">
              <a16:creationId xmlns:a16="http://schemas.microsoft.com/office/drawing/2014/main" id="{C6F9BA61-1E75-A6F1-130F-B67132CE79C4}"/>
            </a:ext>
          </a:extLst>
        </xdr:cNvPr>
        <xdr:cNvPicPr>
          <a:picLocks noChangeAspect="1"/>
        </xdr:cNvPicPr>
      </xdr:nvPicPr>
      <xdr:blipFill>
        <a:blip xmlns:r="http://schemas.openxmlformats.org/officeDocument/2006/relationships" r:embed="rId1"/>
        <a:stretch>
          <a:fillRect/>
        </a:stretch>
      </xdr:blipFill>
      <xdr:spPr>
        <a:xfrm>
          <a:off x="1006929" y="408215"/>
          <a:ext cx="13307785" cy="654423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346364</xdr:colOff>
      <xdr:row>36</xdr:row>
      <xdr:rowOff>99172</xdr:rowOff>
    </xdr:to>
    <xdr:pic>
      <xdr:nvPicPr>
        <xdr:cNvPr id="6" name="Hình ảnh 5">
          <a:extLst>
            <a:ext uri="{FF2B5EF4-FFF2-40B4-BE49-F238E27FC236}">
              <a16:creationId xmlns:a16="http://schemas.microsoft.com/office/drawing/2014/main" id="{2AC6A596-9684-8911-134E-2D9442206464}"/>
            </a:ext>
          </a:extLst>
        </xdr:cNvPr>
        <xdr:cNvPicPr>
          <a:picLocks noChangeAspect="1"/>
        </xdr:cNvPicPr>
      </xdr:nvPicPr>
      <xdr:blipFill>
        <a:blip xmlns:r="http://schemas.openxmlformats.org/officeDocument/2006/relationships" r:embed="rId1"/>
        <a:stretch>
          <a:fillRect/>
        </a:stretch>
      </xdr:blipFill>
      <xdr:spPr>
        <a:xfrm>
          <a:off x="1004455" y="415636"/>
          <a:ext cx="13265727" cy="657617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9</xdr:col>
      <xdr:colOff>533153</xdr:colOff>
      <xdr:row>36</xdr:row>
      <xdr:rowOff>124708</xdr:rowOff>
    </xdr:to>
    <xdr:pic>
      <xdr:nvPicPr>
        <xdr:cNvPr id="6" name="Hình ảnh 5">
          <a:extLst>
            <a:ext uri="{FF2B5EF4-FFF2-40B4-BE49-F238E27FC236}">
              <a16:creationId xmlns:a16="http://schemas.microsoft.com/office/drawing/2014/main" id="{AC784307-E524-D726-DC1A-5060F1781437}"/>
            </a:ext>
          </a:extLst>
        </xdr:cNvPr>
        <xdr:cNvPicPr>
          <a:picLocks noChangeAspect="1"/>
        </xdr:cNvPicPr>
      </xdr:nvPicPr>
      <xdr:blipFill>
        <a:blip xmlns:r="http://schemas.openxmlformats.org/officeDocument/2006/relationships" r:embed="rId1"/>
        <a:stretch>
          <a:fillRect/>
        </a:stretch>
      </xdr:blipFill>
      <xdr:spPr>
        <a:xfrm>
          <a:off x="1006929" y="408214"/>
          <a:ext cx="13403035" cy="6601708"/>
        </a:xfrm>
        <a:prstGeom prst="rect">
          <a:avLst/>
        </a:prstGeom>
      </xdr:spPr>
    </xdr:pic>
    <xdr:clientData/>
  </xdr:twoCellAnchor>
  <xdr:twoCellAnchor editAs="oneCell">
    <xdr:from>
      <xdr:col>11</xdr:col>
      <xdr:colOff>1</xdr:colOff>
      <xdr:row>2</xdr:row>
      <xdr:rowOff>0</xdr:rowOff>
    </xdr:from>
    <xdr:to>
      <xdr:col>33</xdr:col>
      <xdr:colOff>1</xdr:colOff>
      <xdr:row>36</xdr:row>
      <xdr:rowOff>144139</xdr:rowOff>
    </xdr:to>
    <xdr:pic>
      <xdr:nvPicPr>
        <xdr:cNvPr id="7" name="Hình ảnh 6">
          <a:extLst>
            <a:ext uri="{FF2B5EF4-FFF2-40B4-BE49-F238E27FC236}">
              <a16:creationId xmlns:a16="http://schemas.microsoft.com/office/drawing/2014/main" id="{A2546086-92BA-FB94-9349-F07E3E4E36D9}"/>
            </a:ext>
          </a:extLst>
        </xdr:cNvPr>
        <xdr:cNvPicPr>
          <a:picLocks noChangeAspect="1"/>
        </xdr:cNvPicPr>
      </xdr:nvPicPr>
      <xdr:blipFill>
        <a:blip xmlns:r="http://schemas.openxmlformats.org/officeDocument/2006/relationships" r:embed="rId2"/>
        <a:stretch>
          <a:fillRect/>
        </a:stretch>
      </xdr:blipFill>
      <xdr:spPr>
        <a:xfrm>
          <a:off x="15188046" y="415636"/>
          <a:ext cx="13335000" cy="662113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6</xdr:col>
      <xdr:colOff>35624</xdr:colOff>
      <xdr:row>33</xdr:row>
      <xdr:rowOff>27833</xdr:rowOff>
    </xdr:to>
    <xdr:pic>
      <xdr:nvPicPr>
        <xdr:cNvPr id="6" name="Hình ảnh 5">
          <a:extLst>
            <a:ext uri="{FF2B5EF4-FFF2-40B4-BE49-F238E27FC236}">
              <a16:creationId xmlns:a16="http://schemas.microsoft.com/office/drawing/2014/main" id="{781EAA24-693A-76C8-6085-180365BA4447}"/>
            </a:ext>
          </a:extLst>
        </xdr:cNvPr>
        <xdr:cNvPicPr>
          <a:picLocks noChangeAspect="1"/>
        </xdr:cNvPicPr>
      </xdr:nvPicPr>
      <xdr:blipFill>
        <a:blip xmlns:r="http://schemas.openxmlformats.org/officeDocument/2006/relationships" r:embed="rId1"/>
        <a:stretch>
          <a:fillRect/>
        </a:stretch>
      </xdr:blipFill>
      <xdr:spPr>
        <a:xfrm>
          <a:off x="1004455" y="415636"/>
          <a:ext cx="12885714" cy="593333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6</xdr:col>
      <xdr:colOff>1021773</xdr:colOff>
      <xdr:row>36</xdr:row>
      <xdr:rowOff>77011</xdr:rowOff>
    </xdr:to>
    <xdr:pic>
      <xdr:nvPicPr>
        <xdr:cNvPr id="6" name="Hình ảnh 5">
          <a:extLst>
            <a:ext uri="{FF2B5EF4-FFF2-40B4-BE49-F238E27FC236}">
              <a16:creationId xmlns:a16="http://schemas.microsoft.com/office/drawing/2014/main" id="{40986BFD-8080-66CB-4F07-4EBB0D1E21F0}"/>
            </a:ext>
          </a:extLst>
        </xdr:cNvPr>
        <xdr:cNvPicPr>
          <a:picLocks noChangeAspect="1"/>
        </xdr:cNvPicPr>
      </xdr:nvPicPr>
      <xdr:blipFill>
        <a:blip xmlns:r="http://schemas.openxmlformats.org/officeDocument/2006/relationships" r:embed="rId1"/>
        <a:stretch>
          <a:fillRect/>
        </a:stretch>
      </xdr:blipFill>
      <xdr:spPr>
        <a:xfrm>
          <a:off x="1004455" y="415636"/>
          <a:ext cx="13335000" cy="655401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xdr:colOff>
      <xdr:row>2</xdr:row>
      <xdr:rowOff>0</xdr:rowOff>
    </xdr:from>
    <xdr:to>
      <xdr:col>4</xdr:col>
      <xdr:colOff>2095501</xdr:colOff>
      <xdr:row>31</xdr:row>
      <xdr:rowOff>181271</xdr:rowOff>
    </xdr:to>
    <xdr:pic>
      <xdr:nvPicPr>
        <xdr:cNvPr id="2" name="Hình ảnh 1">
          <a:extLst>
            <a:ext uri="{FF2B5EF4-FFF2-40B4-BE49-F238E27FC236}">
              <a16:creationId xmlns:a16="http://schemas.microsoft.com/office/drawing/2014/main" id="{FA807313-5202-ED08-71B4-EFAB873EC53F}"/>
            </a:ext>
          </a:extLst>
        </xdr:cNvPr>
        <xdr:cNvPicPr>
          <a:picLocks noChangeAspect="1"/>
        </xdr:cNvPicPr>
      </xdr:nvPicPr>
      <xdr:blipFill>
        <a:blip xmlns:r="http://schemas.openxmlformats.org/officeDocument/2006/relationships" r:embed="rId1"/>
        <a:stretch>
          <a:fillRect/>
        </a:stretch>
      </xdr:blipFill>
      <xdr:spPr>
        <a:xfrm>
          <a:off x="1004456" y="415636"/>
          <a:ext cx="12624954" cy="62079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2</xdr:row>
      <xdr:rowOff>1</xdr:rowOff>
    </xdr:from>
    <xdr:to>
      <xdr:col>6</xdr:col>
      <xdr:colOff>675409</xdr:colOff>
      <xdr:row>36</xdr:row>
      <xdr:rowOff>67521</xdr:rowOff>
    </xdr:to>
    <xdr:pic>
      <xdr:nvPicPr>
        <xdr:cNvPr id="6" name="Hình ảnh 5">
          <a:extLst>
            <a:ext uri="{FF2B5EF4-FFF2-40B4-BE49-F238E27FC236}">
              <a16:creationId xmlns:a16="http://schemas.microsoft.com/office/drawing/2014/main" id="{272F7552-AACA-A9D4-02C5-9C4B51BEB947}"/>
            </a:ext>
          </a:extLst>
        </xdr:cNvPr>
        <xdr:cNvPicPr>
          <a:picLocks noChangeAspect="1"/>
        </xdr:cNvPicPr>
      </xdr:nvPicPr>
      <xdr:blipFill>
        <a:blip xmlns:r="http://schemas.openxmlformats.org/officeDocument/2006/relationships" r:embed="rId1"/>
        <a:stretch>
          <a:fillRect/>
        </a:stretch>
      </xdr:blipFill>
      <xdr:spPr>
        <a:xfrm>
          <a:off x="1004455" y="415637"/>
          <a:ext cx="13265727" cy="65445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9</xdr:col>
      <xdr:colOff>244928</xdr:colOff>
      <xdr:row>36</xdr:row>
      <xdr:rowOff>81962</xdr:rowOff>
    </xdr:to>
    <xdr:pic>
      <xdr:nvPicPr>
        <xdr:cNvPr id="6" name="Hình ảnh 5">
          <a:extLst>
            <a:ext uri="{FF2B5EF4-FFF2-40B4-BE49-F238E27FC236}">
              <a16:creationId xmlns:a16="http://schemas.microsoft.com/office/drawing/2014/main" id="{CDD4E5E1-5E88-2C27-1747-8B6B97B1D367}"/>
            </a:ext>
          </a:extLst>
        </xdr:cNvPr>
        <xdr:cNvPicPr>
          <a:picLocks noChangeAspect="1"/>
        </xdr:cNvPicPr>
      </xdr:nvPicPr>
      <xdr:blipFill>
        <a:blip xmlns:r="http://schemas.openxmlformats.org/officeDocument/2006/relationships" r:embed="rId1"/>
        <a:stretch>
          <a:fillRect/>
        </a:stretch>
      </xdr:blipFill>
      <xdr:spPr>
        <a:xfrm>
          <a:off x="1006929" y="408214"/>
          <a:ext cx="13389428" cy="65589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oneCellAnchor>
    <xdr:from>
      <xdr:col>21</xdr:col>
      <xdr:colOff>0</xdr:colOff>
      <xdr:row>5</xdr:row>
      <xdr:rowOff>0</xdr:rowOff>
    </xdr:from>
    <xdr:ext cx="11077575" cy="2647950"/>
    <xdr:pic>
      <xdr:nvPicPr>
        <xdr:cNvPr id="4" name="image16.png">
          <a:extLst>
            <a:ext uri="{FF2B5EF4-FFF2-40B4-BE49-F238E27FC236}">
              <a16:creationId xmlns:a16="http://schemas.microsoft.com/office/drawing/2014/main" id="{AF506783-5523-42E3-A563-87A6D8462683}"/>
            </a:ext>
          </a:extLst>
        </xdr:cNvPr>
        <xdr:cNvPicPr preferRelativeResize="0"/>
      </xdr:nvPicPr>
      <xdr:blipFill>
        <a:blip xmlns:r="http://schemas.openxmlformats.org/officeDocument/2006/relationships" r:embed="rId1" cstate="print"/>
        <a:stretch>
          <a:fillRect/>
        </a:stretch>
      </xdr:blipFill>
      <xdr:spPr>
        <a:xfrm>
          <a:off x="20802600" y="990600"/>
          <a:ext cx="11077575" cy="2647950"/>
        </a:xfrm>
        <a:prstGeom prst="rect">
          <a:avLst/>
        </a:prstGeom>
        <a:noFill/>
      </xdr:spPr>
    </xdr:pic>
    <xdr:clientData fLocksWithSheet="0"/>
  </xdr:oneCellAnchor>
  <xdr:oneCellAnchor>
    <xdr:from>
      <xdr:col>21</xdr:col>
      <xdr:colOff>0</xdr:colOff>
      <xdr:row>20</xdr:row>
      <xdr:rowOff>0</xdr:rowOff>
    </xdr:from>
    <xdr:ext cx="10572750" cy="2609850"/>
    <xdr:pic>
      <xdr:nvPicPr>
        <xdr:cNvPr id="5" name="image13.png">
          <a:extLst>
            <a:ext uri="{FF2B5EF4-FFF2-40B4-BE49-F238E27FC236}">
              <a16:creationId xmlns:a16="http://schemas.microsoft.com/office/drawing/2014/main" id="{9C0CAB9F-0CED-4159-B77F-7DEC259DD4FE}"/>
            </a:ext>
          </a:extLst>
        </xdr:cNvPr>
        <xdr:cNvPicPr preferRelativeResize="0"/>
      </xdr:nvPicPr>
      <xdr:blipFill>
        <a:blip xmlns:r="http://schemas.openxmlformats.org/officeDocument/2006/relationships" r:embed="rId2" cstate="print"/>
        <a:stretch>
          <a:fillRect/>
        </a:stretch>
      </xdr:blipFill>
      <xdr:spPr>
        <a:xfrm>
          <a:off x="20802600" y="3848100"/>
          <a:ext cx="10572750" cy="2609850"/>
        </a:xfrm>
        <a:prstGeom prst="rect">
          <a:avLst/>
        </a:prstGeom>
        <a:noFill/>
      </xdr:spPr>
    </xdr:pic>
    <xdr:clientData fLocksWithSheet="0"/>
  </xdr:oneCellAnchor>
  <xdr:twoCellAnchor editAs="oneCell">
    <xdr:from>
      <xdr:col>1</xdr:col>
      <xdr:colOff>0</xdr:colOff>
      <xdr:row>2</xdr:row>
      <xdr:rowOff>0</xdr:rowOff>
    </xdr:from>
    <xdr:to>
      <xdr:col>9</xdr:col>
      <xdr:colOff>150770</xdr:colOff>
      <xdr:row>36</xdr:row>
      <xdr:rowOff>134667</xdr:rowOff>
    </xdr:to>
    <xdr:pic>
      <xdr:nvPicPr>
        <xdr:cNvPr id="6" name="Hình ảnh 5">
          <a:extLst>
            <a:ext uri="{FF2B5EF4-FFF2-40B4-BE49-F238E27FC236}">
              <a16:creationId xmlns:a16="http://schemas.microsoft.com/office/drawing/2014/main" id="{301C2C77-0F77-9FED-FE48-C27C386F1131}"/>
            </a:ext>
          </a:extLst>
        </xdr:cNvPr>
        <xdr:cNvPicPr>
          <a:picLocks noChangeAspect="1"/>
        </xdr:cNvPicPr>
      </xdr:nvPicPr>
      <xdr:blipFill>
        <a:blip xmlns:r="http://schemas.openxmlformats.org/officeDocument/2006/relationships" r:embed="rId3"/>
        <a:stretch>
          <a:fillRect/>
        </a:stretch>
      </xdr:blipFill>
      <xdr:spPr>
        <a:xfrm>
          <a:off x="1008529" y="425824"/>
          <a:ext cx="13525500" cy="661166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xdr:colOff>
      <xdr:row>2</xdr:row>
      <xdr:rowOff>0</xdr:rowOff>
    </xdr:from>
    <xdr:to>
      <xdr:col>8</xdr:col>
      <xdr:colOff>363683</xdr:colOff>
      <xdr:row>35</xdr:row>
      <xdr:rowOff>100778</xdr:rowOff>
    </xdr:to>
    <xdr:pic>
      <xdr:nvPicPr>
        <xdr:cNvPr id="6" name="Hình ảnh 5">
          <a:extLst>
            <a:ext uri="{FF2B5EF4-FFF2-40B4-BE49-F238E27FC236}">
              <a16:creationId xmlns:a16="http://schemas.microsoft.com/office/drawing/2014/main" id="{C0450056-EB16-C406-F824-FD65A5EF9284}"/>
            </a:ext>
          </a:extLst>
        </xdr:cNvPr>
        <xdr:cNvPicPr>
          <a:picLocks noChangeAspect="1"/>
        </xdr:cNvPicPr>
      </xdr:nvPicPr>
      <xdr:blipFill>
        <a:blip xmlns:r="http://schemas.openxmlformats.org/officeDocument/2006/relationships" r:embed="rId1"/>
        <a:stretch>
          <a:fillRect/>
        </a:stretch>
      </xdr:blipFill>
      <xdr:spPr>
        <a:xfrm>
          <a:off x="1004456" y="415636"/>
          <a:ext cx="13023272" cy="638727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1</xdr:colOff>
      <xdr:row>2</xdr:row>
      <xdr:rowOff>0</xdr:rowOff>
    </xdr:from>
    <xdr:to>
      <xdr:col>10</xdr:col>
      <xdr:colOff>242456</xdr:colOff>
      <xdr:row>36</xdr:row>
      <xdr:rowOff>23355</xdr:rowOff>
    </xdr:to>
    <xdr:pic>
      <xdr:nvPicPr>
        <xdr:cNvPr id="6" name="Hình ảnh 5">
          <a:extLst>
            <a:ext uri="{FF2B5EF4-FFF2-40B4-BE49-F238E27FC236}">
              <a16:creationId xmlns:a16="http://schemas.microsoft.com/office/drawing/2014/main" id="{788E29B2-7637-EEEA-5C85-5F52232DECEE}"/>
            </a:ext>
          </a:extLst>
        </xdr:cNvPr>
        <xdr:cNvPicPr>
          <a:picLocks noChangeAspect="1"/>
        </xdr:cNvPicPr>
      </xdr:nvPicPr>
      <xdr:blipFill>
        <a:blip xmlns:r="http://schemas.openxmlformats.org/officeDocument/2006/relationships" r:embed="rId1"/>
        <a:stretch>
          <a:fillRect/>
        </a:stretch>
      </xdr:blipFill>
      <xdr:spPr>
        <a:xfrm>
          <a:off x="1004456" y="415636"/>
          <a:ext cx="13161818" cy="6500355"/>
        </a:xfrm>
        <a:prstGeom prst="rect">
          <a:avLst/>
        </a:prstGeom>
      </xdr:spPr>
    </xdr:pic>
    <xdr:clientData/>
  </xdr:twoCellAnchor>
</xdr:wsDr>
</file>

<file path=xl/theme/theme1.xml><?xml version="1.0" encoding="utf-8"?>
<a:theme xmlns:a="http://schemas.openxmlformats.org/drawingml/2006/main" name="Chủ đề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66C409-B5FF-4367-8247-DEC5B0054621}">
  <dimension ref="A1:P26"/>
  <sheetViews>
    <sheetView tabSelected="1" workbookViewId="0">
      <selection activeCell="D24" sqref="D24"/>
    </sheetView>
  </sheetViews>
  <sheetFormatPr defaultColWidth="8.85546875" defaultRowHeight="15"/>
  <cols>
    <col min="1" max="1" width="12.42578125" bestFit="1" customWidth="1"/>
    <col min="2" max="2" width="23.5703125" bestFit="1" customWidth="1"/>
    <col min="3" max="10" width="8.140625" bestFit="1" customWidth="1"/>
    <col min="11" max="11" width="10.7109375" customWidth="1"/>
    <col min="12" max="12" width="10" customWidth="1"/>
    <col min="13" max="16" width="8.140625" bestFit="1" customWidth="1"/>
  </cols>
  <sheetData>
    <row r="1" spans="1:16" ht="26.25">
      <c r="A1" s="132" t="s">
        <v>0</v>
      </c>
      <c r="B1" s="133"/>
      <c r="C1" s="133"/>
      <c r="D1" s="133"/>
      <c r="E1" s="133"/>
      <c r="F1" s="133"/>
      <c r="G1" s="133"/>
      <c r="H1" s="133"/>
      <c r="I1" s="133"/>
      <c r="J1" s="133"/>
      <c r="K1" s="133"/>
      <c r="L1" s="1"/>
      <c r="M1" s="2"/>
      <c r="N1" s="2"/>
      <c r="O1" s="2"/>
      <c r="P1" s="3"/>
    </row>
    <row r="2" spans="1:16">
      <c r="A2" s="4"/>
      <c r="B2" s="5"/>
      <c r="C2" s="5"/>
      <c r="D2" s="5"/>
      <c r="E2" s="5"/>
      <c r="F2" s="5"/>
      <c r="G2" s="5"/>
      <c r="H2" s="5"/>
      <c r="I2" s="5"/>
      <c r="J2" s="5"/>
      <c r="K2" s="5"/>
      <c r="L2" s="5"/>
      <c r="M2" s="6"/>
      <c r="N2" s="6"/>
      <c r="O2" s="6"/>
      <c r="P2" s="7"/>
    </row>
    <row r="3" spans="1:16" ht="16.5">
      <c r="A3" s="85" t="s">
        <v>1</v>
      </c>
      <c r="B3" s="134" t="s">
        <v>791</v>
      </c>
      <c r="C3" s="135"/>
      <c r="D3" s="136"/>
      <c r="E3" s="137" t="s">
        <v>2</v>
      </c>
      <c r="F3" s="137"/>
      <c r="G3" s="137"/>
      <c r="H3" s="138" t="s">
        <v>22</v>
      </c>
      <c r="I3" s="139"/>
      <c r="J3" s="139"/>
      <c r="K3" s="140"/>
      <c r="L3" s="86"/>
      <c r="M3" s="86"/>
      <c r="N3" s="86"/>
      <c r="O3" s="86"/>
      <c r="P3" s="87"/>
    </row>
    <row r="4" spans="1:16" ht="16.5">
      <c r="A4" s="85"/>
      <c r="B4" s="141"/>
      <c r="C4" s="141"/>
      <c r="D4" s="88"/>
      <c r="E4" s="137" t="s">
        <v>3</v>
      </c>
      <c r="F4" s="137"/>
      <c r="G4" s="137"/>
      <c r="H4" s="138" t="s">
        <v>744</v>
      </c>
      <c r="I4" s="139"/>
      <c r="J4" s="139"/>
      <c r="K4" s="140"/>
      <c r="L4" s="88"/>
      <c r="M4" s="86"/>
      <c r="N4" s="86"/>
      <c r="O4" s="86"/>
      <c r="P4" s="87"/>
    </row>
    <row r="5" spans="1:16" ht="16.5">
      <c r="A5" s="89"/>
      <c r="B5" s="141"/>
      <c r="C5" s="141"/>
      <c r="D5" s="88"/>
      <c r="E5" s="137" t="s">
        <v>4</v>
      </c>
      <c r="F5" s="137"/>
      <c r="G5" s="137"/>
      <c r="H5" s="144">
        <v>45782</v>
      </c>
      <c r="I5" s="145"/>
      <c r="J5" s="145"/>
      <c r="K5" s="146"/>
      <c r="L5" s="88"/>
      <c r="M5" s="86"/>
      <c r="N5" s="86"/>
      <c r="O5" s="86"/>
      <c r="P5" s="87"/>
    </row>
    <row r="6" spans="1:16" ht="17.25">
      <c r="A6" s="90" t="s">
        <v>5</v>
      </c>
      <c r="B6" s="147" t="s">
        <v>6</v>
      </c>
      <c r="C6" s="147"/>
      <c r="D6" s="147"/>
      <c r="E6" s="147"/>
      <c r="F6" s="147"/>
      <c r="G6" s="147"/>
      <c r="H6" s="147"/>
      <c r="I6" s="147"/>
      <c r="J6" s="147"/>
      <c r="K6" s="147"/>
      <c r="L6" s="91"/>
      <c r="M6" s="92"/>
      <c r="N6" s="92"/>
      <c r="O6" s="92"/>
      <c r="P6" s="93"/>
    </row>
    <row r="7" spans="1:16" ht="17.25">
      <c r="A7" s="94"/>
      <c r="B7" s="95"/>
      <c r="C7" s="148" t="s">
        <v>7</v>
      </c>
      <c r="D7" s="148"/>
      <c r="E7" s="148" t="s">
        <v>8</v>
      </c>
      <c r="F7" s="148"/>
      <c r="G7" s="148" t="s">
        <v>9</v>
      </c>
      <c r="H7" s="148"/>
      <c r="I7" s="148" t="s">
        <v>10</v>
      </c>
      <c r="J7" s="148"/>
      <c r="K7" s="148" t="s">
        <v>11</v>
      </c>
      <c r="L7" s="148"/>
      <c r="M7" s="142" t="s">
        <v>12</v>
      </c>
      <c r="N7" s="142"/>
      <c r="O7" s="143" t="s">
        <v>13</v>
      </c>
      <c r="P7" s="143"/>
    </row>
    <row r="8" spans="1:16" ht="16.5">
      <c r="A8" s="96"/>
      <c r="B8" s="97"/>
      <c r="C8" s="148"/>
      <c r="D8" s="148"/>
      <c r="E8" s="148"/>
      <c r="F8" s="148"/>
      <c r="G8" s="148"/>
      <c r="H8" s="148"/>
      <c r="I8" s="148"/>
      <c r="J8" s="148"/>
      <c r="K8" s="148"/>
      <c r="L8" s="148"/>
      <c r="M8" s="142"/>
      <c r="N8" s="142"/>
      <c r="O8" s="143"/>
      <c r="P8" s="143"/>
    </row>
    <row r="9" spans="1:16" ht="33">
      <c r="A9" s="98" t="s">
        <v>14</v>
      </c>
      <c r="B9" s="98" t="s">
        <v>15</v>
      </c>
      <c r="C9" s="99" t="s">
        <v>16</v>
      </c>
      <c r="D9" s="99" t="s">
        <v>17</v>
      </c>
      <c r="E9" s="98" t="s">
        <v>16</v>
      </c>
      <c r="F9" s="98" t="s">
        <v>17</v>
      </c>
      <c r="G9" s="98" t="s">
        <v>16</v>
      </c>
      <c r="H9" s="98" t="s">
        <v>17</v>
      </c>
      <c r="I9" s="98" t="s">
        <v>16</v>
      </c>
      <c r="J9" s="98" t="s">
        <v>17</v>
      </c>
      <c r="K9" s="99" t="s">
        <v>16</v>
      </c>
      <c r="L9" s="99" t="s">
        <v>17</v>
      </c>
      <c r="M9" s="99" t="s">
        <v>16</v>
      </c>
      <c r="N9" s="99" t="s">
        <v>17</v>
      </c>
      <c r="O9" s="99" t="s">
        <v>16</v>
      </c>
      <c r="P9" s="99" t="s">
        <v>17</v>
      </c>
    </row>
    <row r="10" spans="1:16" ht="16.5">
      <c r="A10" s="100">
        <v>1</v>
      </c>
      <c r="B10" s="84" t="s">
        <v>51</v>
      </c>
      <c r="C10" s="101">
        <v>14</v>
      </c>
      <c r="D10" s="101">
        <v>14</v>
      </c>
      <c r="E10" s="101">
        <v>0</v>
      </c>
      <c r="F10" s="101">
        <v>0</v>
      </c>
      <c r="G10" s="101">
        <v>0</v>
      </c>
      <c r="H10" s="101">
        <v>0</v>
      </c>
      <c r="I10" s="101">
        <v>0</v>
      </c>
      <c r="J10" s="101">
        <v>0</v>
      </c>
      <c r="K10" s="101">
        <v>14</v>
      </c>
      <c r="L10" s="101">
        <v>14</v>
      </c>
      <c r="M10" s="102">
        <f>ROUND(C10*100/K10,1)</f>
        <v>100</v>
      </c>
      <c r="N10" s="102">
        <f t="shared" ref="M10:N15" si="0">ROUND(D10*100/L10,1)</f>
        <v>100</v>
      </c>
      <c r="O10" s="102">
        <f>ROUND((C10+E10)*100/K10,1)</f>
        <v>100</v>
      </c>
      <c r="P10" s="103">
        <f t="shared" ref="O10:P15" si="1">ROUND((D10+F10)*100/L10,1)</f>
        <v>100</v>
      </c>
    </row>
    <row r="11" spans="1:16" ht="16.5">
      <c r="A11" s="100">
        <v>2</v>
      </c>
      <c r="B11" s="84" t="s">
        <v>52</v>
      </c>
      <c r="C11" s="101">
        <v>11</v>
      </c>
      <c r="D11" s="101">
        <v>11</v>
      </c>
      <c r="E11" s="101">
        <v>0</v>
      </c>
      <c r="F11" s="101">
        <v>0</v>
      </c>
      <c r="G11" s="101">
        <v>0</v>
      </c>
      <c r="H11" s="101">
        <v>0</v>
      </c>
      <c r="I11" s="101">
        <v>0</v>
      </c>
      <c r="J11" s="101">
        <v>0</v>
      </c>
      <c r="K11" s="101">
        <v>11</v>
      </c>
      <c r="L11" s="101">
        <v>11</v>
      </c>
      <c r="M11" s="102">
        <f t="shared" si="0"/>
        <v>100</v>
      </c>
      <c r="N11" s="102">
        <f t="shared" si="0"/>
        <v>100</v>
      </c>
      <c r="O11" s="102">
        <f t="shared" si="1"/>
        <v>100</v>
      </c>
      <c r="P11" s="103">
        <f t="shared" si="1"/>
        <v>100</v>
      </c>
    </row>
    <row r="12" spans="1:16" ht="16.5">
      <c r="A12" s="100">
        <v>3</v>
      </c>
      <c r="B12" s="84" t="s">
        <v>53</v>
      </c>
      <c r="C12" s="101">
        <v>25</v>
      </c>
      <c r="D12" s="101">
        <v>25</v>
      </c>
      <c r="E12" s="101">
        <v>0</v>
      </c>
      <c r="F12" s="101">
        <v>0</v>
      </c>
      <c r="G12" s="101">
        <v>0</v>
      </c>
      <c r="H12" s="101">
        <v>0</v>
      </c>
      <c r="I12" s="101">
        <v>0</v>
      </c>
      <c r="J12" s="101">
        <v>0</v>
      </c>
      <c r="K12" s="101">
        <v>25</v>
      </c>
      <c r="L12" s="101">
        <v>25</v>
      </c>
      <c r="M12" s="102">
        <f t="shared" si="0"/>
        <v>100</v>
      </c>
      <c r="N12" s="102">
        <f t="shared" si="0"/>
        <v>100</v>
      </c>
      <c r="O12" s="102">
        <f t="shared" si="1"/>
        <v>100</v>
      </c>
      <c r="P12" s="103">
        <f t="shared" si="1"/>
        <v>100</v>
      </c>
    </row>
    <row r="13" spans="1:16" ht="16.5">
      <c r="A13" s="100">
        <v>4</v>
      </c>
      <c r="B13" s="84" t="s">
        <v>54</v>
      </c>
      <c r="C13" s="101">
        <v>15</v>
      </c>
      <c r="D13" s="101">
        <v>15</v>
      </c>
      <c r="E13" s="101">
        <v>0</v>
      </c>
      <c r="F13" s="101">
        <v>0</v>
      </c>
      <c r="G13" s="101">
        <v>0</v>
      </c>
      <c r="H13" s="101">
        <v>0</v>
      </c>
      <c r="I13" s="101">
        <v>0</v>
      </c>
      <c r="J13" s="101">
        <v>0</v>
      </c>
      <c r="K13" s="101">
        <v>15</v>
      </c>
      <c r="L13" s="101">
        <v>15</v>
      </c>
      <c r="M13" s="102">
        <f t="shared" si="0"/>
        <v>100</v>
      </c>
      <c r="N13" s="102">
        <f t="shared" si="0"/>
        <v>100</v>
      </c>
      <c r="O13" s="102">
        <f>ROUND((C13+E13)*100/K13,1)</f>
        <v>100</v>
      </c>
      <c r="P13" s="103">
        <f t="shared" si="1"/>
        <v>100</v>
      </c>
    </row>
    <row r="14" spans="1:16" ht="16.5">
      <c r="A14" s="100">
        <v>5</v>
      </c>
      <c r="B14" s="84" t="s">
        <v>55</v>
      </c>
      <c r="C14" s="101">
        <v>38</v>
      </c>
      <c r="D14" s="101">
        <v>38</v>
      </c>
      <c r="E14" s="101">
        <v>0</v>
      </c>
      <c r="F14" s="101">
        <v>0</v>
      </c>
      <c r="G14" s="101">
        <v>0</v>
      </c>
      <c r="H14" s="101">
        <v>0</v>
      </c>
      <c r="I14" s="101">
        <v>0</v>
      </c>
      <c r="J14" s="101">
        <v>0</v>
      </c>
      <c r="K14" s="101">
        <v>38</v>
      </c>
      <c r="L14" s="101">
        <v>38</v>
      </c>
      <c r="M14" s="102">
        <f t="shared" si="0"/>
        <v>100</v>
      </c>
      <c r="N14" s="102">
        <f t="shared" si="0"/>
        <v>100</v>
      </c>
      <c r="O14" s="102">
        <f>ROUND((C14+E14)*100/K14,1)</f>
        <v>100</v>
      </c>
      <c r="P14" s="103">
        <f t="shared" si="1"/>
        <v>100</v>
      </c>
    </row>
    <row r="15" spans="1:16" ht="16.5">
      <c r="A15" s="100">
        <v>6</v>
      </c>
      <c r="B15" s="84" t="s">
        <v>56</v>
      </c>
      <c r="C15" s="101">
        <v>38</v>
      </c>
      <c r="D15" s="101">
        <v>38</v>
      </c>
      <c r="E15" s="101">
        <v>0</v>
      </c>
      <c r="F15" s="101">
        <v>0</v>
      </c>
      <c r="G15" s="101">
        <v>0</v>
      </c>
      <c r="H15" s="101">
        <v>0</v>
      </c>
      <c r="I15" s="101">
        <v>0</v>
      </c>
      <c r="J15" s="101">
        <v>0</v>
      </c>
      <c r="K15" s="101">
        <v>38</v>
      </c>
      <c r="L15" s="101">
        <v>38</v>
      </c>
      <c r="M15" s="102">
        <f>ROUND(C15*100/K15,1)</f>
        <v>100</v>
      </c>
      <c r="N15" s="102">
        <f t="shared" si="0"/>
        <v>100</v>
      </c>
      <c r="O15" s="102">
        <f t="shared" ref="O15" si="2">ROUND((C15+E15)*100/K15,1)</f>
        <v>100</v>
      </c>
      <c r="P15" s="103">
        <f t="shared" si="1"/>
        <v>100</v>
      </c>
    </row>
    <row r="16" spans="1:16" ht="33">
      <c r="A16" s="100">
        <v>7</v>
      </c>
      <c r="B16" s="84" t="s">
        <v>57</v>
      </c>
      <c r="C16" s="101">
        <v>18</v>
      </c>
      <c r="D16" s="101">
        <v>18</v>
      </c>
      <c r="E16" s="101">
        <v>0</v>
      </c>
      <c r="F16" s="101">
        <v>0</v>
      </c>
      <c r="G16" s="101">
        <v>0</v>
      </c>
      <c r="H16" s="101">
        <v>0</v>
      </c>
      <c r="I16" s="101">
        <v>0</v>
      </c>
      <c r="J16" s="101">
        <v>0</v>
      </c>
      <c r="K16" s="101">
        <v>18</v>
      </c>
      <c r="L16" s="101">
        <v>18</v>
      </c>
      <c r="M16" s="102">
        <f t="shared" ref="M16:M22" si="3">ROUND(C16*100/K16,1)</f>
        <v>100</v>
      </c>
      <c r="N16" s="102">
        <f t="shared" ref="N16:N22" si="4">ROUND(D16*100/L16,1)</f>
        <v>100</v>
      </c>
      <c r="O16" s="102">
        <f t="shared" ref="O16:O22" si="5">ROUND((C16+E16)*100/K16,1)</f>
        <v>100</v>
      </c>
      <c r="P16" s="103">
        <f t="shared" ref="P16:P22" si="6">ROUND((D16+F16)*100/L16,1)</f>
        <v>100</v>
      </c>
    </row>
    <row r="17" spans="1:16" ht="16.5">
      <c r="A17" s="100">
        <v>8</v>
      </c>
      <c r="B17" s="84" t="s">
        <v>58</v>
      </c>
      <c r="C17" s="101">
        <v>20</v>
      </c>
      <c r="D17" s="101">
        <v>20</v>
      </c>
      <c r="E17" s="101">
        <v>0</v>
      </c>
      <c r="F17" s="101">
        <v>0</v>
      </c>
      <c r="G17" s="101">
        <v>0</v>
      </c>
      <c r="H17" s="101">
        <v>0</v>
      </c>
      <c r="I17" s="101">
        <v>0</v>
      </c>
      <c r="J17" s="101">
        <v>0</v>
      </c>
      <c r="K17" s="101">
        <v>20</v>
      </c>
      <c r="L17" s="101">
        <v>20</v>
      </c>
      <c r="M17" s="102">
        <f t="shared" si="3"/>
        <v>100</v>
      </c>
      <c r="N17" s="102">
        <f t="shared" si="4"/>
        <v>100</v>
      </c>
      <c r="O17" s="102">
        <f t="shared" si="5"/>
        <v>100</v>
      </c>
      <c r="P17" s="103">
        <f t="shared" si="6"/>
        <v>100</v>
      </c>
    </row>
    <row r="18" spans="1:16" ht="16.5">
      <c r="A18" s="100">
        <v>9</v>
      </c>
      <c r="B18" s="84" t="s">
        <v>59</v>
      </c>
      <c r="C18" s="101">
        <v>17</v>
      </c>
      <c r="D18" s="101">
        <v>17</v>
      </c>
      <c r="E18" s="101">
        <v>0</v>
      </c>
      <c r="F18" s="101">
        <v>0</v>
      </c>
      <c r="G18" s="101">
        <v>0</v>
      </c>
      <c r="H18" s="101">
        <v>0</v>
      </c>
      <c r="I18" s="101">
        <v>0</v>
      </c>
      <c r="J18" s="101">
        <v>0</v>
      </c>
      <c r="K18" s="101">
        <v>17</v>
      </c>
      <c r="L18" s="101">
        <v>17</v>
      </c>
      <c r="M18" s="102">
        <f t="shared" si="3"/>
        <v>100</v>
      </c>
      <c r="N18" s="102">
        <f t="shared" si="4"/>
        <v>100</v>
      </c>
      <c r="O18" s="102">
        <f t="shared" si="5"/>
        <v>100</v>
      </c>
      <c r="P18" s="103">
        <f t="shared" si="6"/>
        <v>100</v>
      </c>
    </row>
    <row r="19" spans="1:16" ht="16.5">
      <c r="A19" s="100">
        <v>10</v>
      </c>
      <c r="B19" s="84" t="s">
        <v>60</v>
      </c>
      <c r="C19" s="101">
        <v>18</v>
      </c>
      <c r="D19" s="101">
        <v>18</v>
      </c>
      <c r="E19" s="101">
        <v>0</v>
      </c>
      <c r="F19" s="101">
        <v>0</v>
      </c>
      <c r="G19" s="101">
        <v>0</v>
      </c>
      <c r="H19" s="101">
        <v>0</v>
      </c>
      <c r="I19" s="101">
        <v>0</v>
      </c>
      <c r="J19" s="101">
        <v>0</v>
      </c>
      <c r="K19" s="101">
        <v>18</v>
      </c>
      <c r="L19" s="101">
        <v>18</v>
      </c>
      <c r="M19" s="102">
        <f t="shared" si="3"/>
        <v>100</v>
      </c>
      <c r="N19" s="102">
        <f t="shared" si="4"/>
        <v>100</v>
      </c>
      <c r="O19" s="102">
        <f t="shared" si="5"/>
        <v>100</v>
      </c>
      <c r="P19" s="103">
        <f t="shared" si="6"/>
        <v>100</v>
      </c>
    </row>
    <row r="20" spans="1:16" ht="16.5">
      <c r="A20" s="100">
        <v>11</v>
      </c>
      <c r="B20" s="84" t="s">
        <v>61</v>
      </c>
      <c r="C20" s="101">
        <v>12</v>
      </c>
      <c r="D20" s="101">
        <v>12</v>
      </c>
      <c r="E20" s="101">
        <v>0</v>
      </c>
      <c r="F20" s="101">
        <v>0</v>
      </c>
      <c r="G20" s="101">
        <v>0</v>
      </c>
      <c r="H20" s="101">
        <v>0</v>
      </c>
      <c r="I20" s="101">
        <v>0</v>
      </c>
      <c r="J20" s="101">
        <v>0</v>
      </c>
      <c r="K20" s="101">
        <v>12</v>
      </c>
      <c r="L20" s="101">
        <v>12</v>
      </c>
      <c r="M20" s="102">
        <f t="shared" si="3"/>
        <v>100</v>
      </c>
      <c r="N20" s="102">
        <f t="shared" si="4"/>
        <v>100</v>
      </c>
      <c r="O20" s="102">
        <f t="shared" si="5"/>
        <v>100</v>
      </c>
      <c r="P20" s="103">
        <f t="shared" si="6"/>
        <v>100</v>
      </c>
    </row>
    <row r="21" spans="1:16" ht="16.5">
      <c r="A21" s="100">
        <v>12</v>
      </c>
      <c r="B21" s="84" t="s">
        <v>62</v>
      </c>
      <c r="C21" s="101">
        <v>7</v>
      </c>
      <c r="D21" s="101">
        <v>7</v>
      </c>
      <c r="E21" s="101">
        <v>0</v>
      </c>
      <c r="F21" s="101">
        <v>0</v>
      </c>
      <c r="G21" s="101">
        <v>0</v>
      </c>
      <c r="H21" s="101">
        <v>0</v>
      </c>
      <c r="I21" s="101">
        <v>0</v>
      </c>
      <c r="J21" s="101">
        <v>0</v>
      </c>
      <c r="K21" s="101">
        <v>7</v>
      </c>
      <c r="L21" s="101">
        <v>7</v>
      </c>
      <c r="M21" s="102">
        <f t="shared" si="3"/>
        <v>100</v>
      </c>
      <c r="N21" s="102">
        <f t="shared" si="4"/>
        <v>100</v>
      </c>
      <c r="O21" s="102">
        <f t="shared" si="5"/>
        <v>100</v>
      </c>
      <c r="P21" s="103">
        <f t="shared" si="6"/>
        <v>100</v>
      </c>
    </row>
    <row r="22" spans="1:16" ht="16.5">
      <c r="A22" s="100">
        <v>13</v>
      </c>
      <c r="B22" s="84" t="s">
        <v>63</v>
      </c>
      <c r="C22" s="101">
        <v>13</v>
      </c>
      <c r="D22" s="101">
        <v>13</v>
      </c>
      <c r="E22" s="101">
        <v>0</v>
      </c>
      <c r="F22" s="101">
        <v>0</v>
      </c>
      <c r="G22" s="101">
        <v>0</v>
      </c>
      <c r="H22" s="101">
        <v>0</v>
      </c>
      <c r="I22" s="101">
        <v>0</v>
      </c>
      <c r="J22" s="101">
        <v>0</v>
      </c>
      <c r="K22" s="101">
        <v>13</v>
      </c>
      <c r="L22" s="101">
        <v>13</v>
      </c>
      <c r="M22" s="102">
        <f t="shared" si="3"/>
        <v>100</v>
      </c>
      <c r="N22" s="102">
        <f t="shared" si="4"/>
        <v>100</v>
      </c>
      <c r="O22" s="102">
        <f t="shared" si="5"/>
        <v>100</v>
      </c>
      <c r="P22" s="103">
        <f t="shared" si="6"/>
        <v>100</v>
      </c>
    </row>
    <row r="23" spans="1:16" ht="16.5">
      <c r="A23" s="104"/>
      <c r="B23" s="105" t="s">
        <v>18</v>
      </c>
      <c r="C23" s="106">
        <f>SUM(C10:C22)</f>
        <v>246</v>
      </c>
      <c r="D23" s="106">
        <f>SUM(D10:D22)</f>
        <v>246</v>
      </c>
      <c r="E23" s="106">
        <f>SUM(E10:E15)</f>
        <v>0</v>
      </c>
      <c r="F23" s="107">
        <f>SUM(F10:F12)</f>
        <v>0</v>
      </c>
      <c r="G23" s="107">
        <f>SUM(G10:G12)</f>
        <v>0</v>
      </c>
      <c r="H23" s="107">
        <f>SUM(H10:H12)</f>
        <v>0</v>
      </c>
      <c r="I23" s="107">
        <f>SUM(I10:I12)</f>
        <v>0</v>
      </c>
      <c r="J23" s="107">
        <f>SUM(J10:J12)</f>
        <v>0</v>
      </c>
      <c r="K23" s="108">
        <f>SUM(K10:K22)</f>
        <v>246</v>
      </c>
      <c r="L23" s="108">
        <f>SUM(L10:L22)</f>
        <v>246</v>
      </c>
      <c r="M23" s="109">
        <f>SUM(M10:M22)</f>
        <v>1300</v>
      </c>
      <c r="N23" s="109">
        <f>SUM(N10:N22)</f>
        <v>1300</v>
      </c>
      <c r="O23" s="109">
        <f>SUM(O10:O22)</f>
        <v>1300</v>
      </c>
      <c r="P23" s="110">
        <f>SUM(P10:P22)</f>
        <v>1300</v>
      </c>
    </row>
    <row r="24" spans="1:16" ht="17.25" thickBot="1">
      <c r="A24" s="111"/>
      <c r="B24" s="112"/>
      <c r="C24" s="113" t="s">
        <v>16</v>
      </c>
      <c r="D24" s="113" t="s">
        <v>17</v>
      </c>
      <c r="E24" s="114"/>
      <c r="F24" s="115"/>
      <c r="G24" s="115"/>
      <c r="H24" s="115"/>
      <c r="I24" s="115"/>
      <c r="J24" s="115"/>
      <c r="K24" s="116"/>
      <c r="L24" s="116"/>
      <c r="M24" s="117"/>
      <c r="N24" s="117"/>
      <c r="O24" s="117"/>
      <c r="P24" s="117"/>
    </row>
    <row r="25" spans="1:16" ht="17.25" thickBot="1">
      <c r="A25" s="118"/>
      <c r="B25" s="119" t="s">
        <v>19</v>
      </c>
      <c r="C25" s="120">
        <f>ROUND((C23+E23)*100/K23,1)</f>
        <v>100</v>
      </c>
      <c r="D25" s="121">
        <f>ROUND((D23+F23)*100/L23,1)</f>
        <v>100</v>
      </c>
      <c r="E25" s="122" t="s">
        <v>20</v>
      </c>
      <c r="F25" s="123"/>
      <c r="G25" s="124"/>
      <c r="H25" s="125"/>
      <c r="I25" s="125"/>
      <c r="J25" s="125"/>
      <c r="K25" s="124"/>
      <c r="L25" s="124"/>
      <c r="M25" s="126"/>
      <c r="N25" s="126"/>
      <c r="O25" s="126"/>
      <c r="P25" s="126"/>
    </row>
    <row r="26" spans="1:16" ht="16.5">
      <c r="A26" s="127"/>
      <c r="B26" s="128" t="s">
        <v>21</v>
      </c>
      <c r="C26" s="129">
        <f>ROUND(C23*100/K23,1)</f>
        <v>100</v>
      </c>
      <c r="D26" s="130">
        <f>ROUND(D23*100/L23,1)</f>
        <v>100</v>
      </c>
      <c r="E26" s="131" t="s">
        <v>20</v>
      </c>
      <c r="F26" s="123"/>
      <c r="G26" s="124"/>
      <c r="H26" s="125"/>
      <c r="I26" s="125"/>
      <c r="J26" s="125"/>
      <c r="K26" s="124"/>
      <c r="L26" s="124"/>
      <c r="M26" s="126"/>
      <c r="N26" s="126"/>
      <c r="O26" s="126"/>
      <c r="P26" s="126"/>
    </row>
  </sheetData>
  <mergeCells count="18">
    <mergeCell ref="M7:N8"/>
    <mergeCell ref="O7:P8"/>
    <mergeCell ref="B5:C5"/>
    <mergeCell ref="E5:G5"/>
    <mergeCell ref="H5:K5"/>
    <mergeCell ref="B6:K6"/>
    <mergeCell ref="C7:D8"/>
    <mergeCell ref="E7:F8"/>
    <mergeCell ref="G7:H8"/>
    <mergeCell ref="I7:J8"/>
    <mergeCell ref="K7:L8"/>
    <mergeCell ref="A1:K1"/>
    <mergeCell ref="B3:D3"/>
    <mergeCell ref="E3:G3"/>
    <mergeCell ref="H3:K3"/>
    <mergeCell ref="B4:C4"/>
    <mergeCell ref="E4:G4"/>
    <mergeCell ref="H4:K4"/>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EC5C3D-095B-41D9-A2EF-105981C5E049}">
  <dimension ref="A1:X93"/>
  <sheetViews>
    <sheetView zoomScale="55" zoomScaleNormal="55" workbookViewId="0">
      <selection activeCell="R47" sqref="R47"/>
    </sheetView>
  </sheetViews>
  <sheetFormatPr defaultRowHeight="15"/>
  <cols>
    <col min="1" max="1" width="15.140625" bestFit="1" customWidth="1"/>
    <col min="2" max="2" width="63.5703125" bestFit="1" customWidth="1"/>
    <col min="3" max="3" width="28.5703125" bestFit="1" customWidth="1"/>
    <col min="4" max="4" width="15.5703125" bestFit="1" customWidth="1"/>
    <col min="5" max="5" width="18.5703125" bestFit="1" customWidth="1"/>
    <col min="6" max="6" width="12.28515625" bestFit="1" customWidth="1"/>
    <col min="7" max="7" width="17" bestFit="1" customWidth="1"/>
    <col min="8" max="9" width="12.28515625" bestFit="1" customWidth="1"/>
    <col min="10" max="10" width="13.7109375" bestFit="1" customWidth="1"/>
    <col min="11" max="11" width="12.28515625" bestFit="1" customWidth="1"/>
  </cols>
  <sheetData>
    <row r="1" spans="1:24" ht="16.5">
      <c r="A1" s="8" t="s">
        <v>23</v>
      </c>
      <c r="B1" s="149" t="s">
        <v>357</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45783</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63" t="s">
        <v>25</v>
      </c>
      <c r="B38" s="155" t="s">
        <v>357</v>
      </c>
      <c r="C38" s="156"/>
      <c r="D38" s="156"/>
      <c r="E38" s="156"/>
      <c r="F38" s="156"/>
      <c r="G38" s="156"/>
      <c r="H38" s="61"/>
      <c r="I38" s="61"/>
      <c r="J38" s="61"/>
      <c r="K38" s="61"/>
    </row>
    <row r="39" spans="1:11" ht="49.5">
      <c r="A39" s="63" t="s">
        <v>26</v>
      </c>
      <c r="B39" s="155"/>
      <c r="C39" s="156"/>
      <c r="D39" s="156"/>
      <c r="E39" s="156"/>
      <c r="F39" s="156"/>
      <c r="G39" s="156"/>
      <c r="H39" s="61"/>
      <c r="I39" s="61"/>
      <c r="J39" s="61"/>
      <c r="K39" s="61"/>
    </row>
    <row r="40" spans="1:11" ht="16.5">
      <c r="A40" s="63" t="s">
        <v>27</v>
      </c>
      <c r="B40" s="157" t="s">
        <v>744</v>
      </c>
      <c r="C40" s="156"/>
      <c r="D40" s="156"/>
      <c r="E40" s="157"/>
      <c r="F40" s="156"/>
      <c r="G40" s="156"/>
      <c r="H40" s="61"/>
      <c r="I40" s="61"/>
      <c r="J40" s="61"/>
      <c r="K40" s="61"/>
    </row>
    <row r="41" spans="1:11" ht="33">
      <c r="A41" s="63" t="s">
        <v>28</v>
      </c>
      <c r="B41" s="69" t="s">
        <v>29</v>
      </c>
      <c r="C41" s="160" t="s">
        <v>30</v>
      </c>
      <c r="D41" s="156"/>
      <c r="E41" s="70" t="s">
        <v>31</v>
      </c>
      <c r="F41" s="70" t="s">
        <v>32</v>
      </c>
      <c r="G41" s="70" t="s">
        <v>33</v>
      </c>
      <c r="H41" s="62"/>
      <c r="I41" s="62"/>
      <c r="J41" s="62"/>
      <c r="K41" s="62"/>
    </row>
    <row r="42" spans="1:11" ht="16.5">
      <c r="A42" s="63" t="s">
        <v>34</v>
      </c>
      <c r="B42" s="71">
        <f>COUNTIF($F$47:$F$70,$B$41)</f>
        <v>17</v>
      </c>
      <c r="C42" s="161">
        <v>0</v>
      </c>
      <c r="D42" s="156"/>
      <c r="E42" s="71">
        <f>COUNTIF($H:$J,"N/A")</f>
        <v>0</v>
      </c>
      <c r="F42" s="71">
        <f>COUNTIF($H:$J,"Not Run")</f>
        <v>0</v>
      </c>
      <c r="G42" s="72">
        <f t="shared" ref="G42:G43" si="0">SUM(B42:F42)</f>
        <v>17</v>
      </c>
      <c r="H42" s="62"/>
      <c r="I42" s="62"/>
      <c r="J42" s="62"/>
      <c r="K42" s="62"/>
    </row>
    <row r="43" spans="1:11" ht="16.5">
      <c r="A43" s="64" t="s">
        <v>35</v>
      </c>
      <c r="B43" s="65">
        <f>COUNTIF($I$47:$I$70,B41)</f>
        <v>17</v>
      </c>
      <c r="C43" s="162">
        <v>0</v>
      </c>
      <c r="D43" s="163"/>
      <c r="E43" s="66">
        <f>COUNTIF($K:$M,"N/A")</f>
        <v>0</v>
      </c>
      <c r="F43" s="66">
        <f>COUNTIF($K:$M,"Not Run")</f>
        <v>0</v>
      </c>
      <c r="G43" s="67">
        <f t="shared" si="0"/>
        <v>17</v>
      </c>
      <c r="H43" s="62"/>
      <c r="I43" s="62"/>
      <c r="J43" s="62"/>
      <c r="K43" s="62"/>
    </row>
    <row r="44" spans="1:11" ht="16.5">
      <c r="A44" s="191" t="s">
        <v>357</v>
      </c>
      <c r="B44" s="191"/>
      <c r="C44" s="191"/>
      <c r="D44" s="191"/>
      <c r="E44" s="191"/>
      <c r="F44" s="191"/>
      <c r="G44" s="191"/>
      <c r="H44" s="191"/>
      <c r="I44" s="191"/>
      <c r="J44" s="191"/>
      <c r="K44" s="191"/>
    </row>
    <row r="45" spans="1:11" ht="16.5">
      <c r="A45" s="196" t="s">
        <v>36</v>
      </c>
      <c r="B45" s="199" t="s">
        <v>37</v>
      </c>
      <c r="C45" s="202" t="s">
        <v>38</v>
      </c>
      <c r="D45" s="202" t="s">
        <v>39</v>
      </c>
      <c r="E45" s="205" t="s">
        <v>40</v>
      </c>
      <c r="F45" s="208" t="s">
        <v>41</v>
      </c>
      <c r="G45" s="209"/>
      <c r="H45" s="209"/>
      <c r="I45" s="209"/>
      <c r="J45" s="209"/>
      <c r="K45" s="210"/>
    </row>
    <row r="46" spans="1:11" ht="16.5">
      <c r="A46" s="197"/>
      <c r="B46" s="200"/>
      <c r="C46" s="203"/>
      <c r="D46" s="203"/>
      <c r="E46" s="206"/>
      <c r="F46" s="194" t="s">
        <v>42</v>
      </c>
      <c r="G46" s="183"/>
      <c r="H46" s="195"/>
      <c r="I46" s="194" t="s">
        <v>43</v>
      </c>
      <c r="J46" s="183"/>
      <c r="K46" s="195"/>
    </row>
    <row r="47" spans="1:11" ht="33">
      <c r="A47" s="197"/>
      <c r="B47" s="200"/>
      <c r="C47" s="203"/>
      <c r="D47" s="203"/>
      <c r="E47" s="206"/>
      <c r="F47" s="46" t="s">
        <v>44</v>
      </c>
      <c r="G47" s="46" t="s">
        <v>45</v>
      </c>
      <c r="H47" s="45" t="s">
        <v>46</v>
      </c>
      <c r="I47" s="46" t="s">
        <v>44</v>
      </c>
      <c r="J47" s="46" t="s">
        <v>45</v>
      </c>
      <c r="K47" s="45" t="s">
        <v>46</v>
      </c>
    </row>
    <row r="48" spans="1:11" ht="115.5">
      <c r="A48" s="17">
        <v>1</v>
      </c>
      <c r="B48" s="16" t="s">
        <v>300</v>
      </c>
      <c r="C48" s="16" t="s">
        <v>657</v>
      </c>
      <c r="D48" s="16" t="s">
        <v>232</v>
      </c>
      <c r="E48" s="16" t="s">
        <v>178</v>
      </c>
      <c r="F48" s="17" t="s">
        <v>29</v>
      </c>
      <c r="G48" s="18">
        <v>45783</v>
      </c>
      <c r="H48" s="17" t="s">
        <v>64</v>
      </c>
      <c r="I48" s="17" t="s">
        <v>29</v>
      </c>
      <c r="J48" s="18">
        <v>45787</v>
      </c>
      <c r="K48" s="17" t="s">
        <v>64</v>
      </c>
    </row>
    <row r="49" spans="1:11" ht="115.5">
      <c r="A49" s="17">
        <v>2</v>
      </c>
      <c r="B49" s="16" t="s">
        <v>301</v>
      </c>
      <c r="C49" s="16" t="s">
        <v>658</v>
      </c>
      <c r="D49" s="16" t="s">
        <v>659</v>
      </c>
      <c r="E49" s="16" t="s">
        <v>179</v>
      </c>
      <c r="F49" s="17" t="s">
        <v>29</v>
      </c>
      <c r="G49" s="18">
        <v>45783</v>
      </c>
      <c r="H49" s="17" t="s">
        <v>64</v>
      </c>
      <c r="I49" s="17" t="s">
        <v>29</v>
      </c>
      <c r="J49" s="18">
        <v>45787</v>
      </c>
      <c r="K49" s="17" t="s">
        <v>64</v>
      </c>
    </row>
    <row r="50" spans="1:11" ht="115.5">
      <c r="A50" s="17">
        <v>3</v>
      </c>
      <c r="B50" s="16" t="s">
        <v>302</v>
      </c>
      <c r="C50" s="16" t="s">
        <v>658</v>
      </c>
      <c r="D50" s="16" t="s">
        <v>660</v>
      </c>
      <c r="E50" s="16" t="s">
        <v>180</v>
      </c>
      <c r="F50" s="17" t="s">
        <v>29</v>
      </c>
      <c r="G50" s="18">
        <v>45783</v>
      </c>
      <c r="H50" s="17" t="s">
        <v>64</v>
      </c>
      <c r="I50" s="17" t="s">
        <v>29</v>
      </c>
      <c r="J50" s="18">
        <v>45787</v>
      </c>
      <c r="K50" s="17" t="s">
        <v>64</v>
      </c>
    </row>
    <row r="51" spans="1:11" ht="132">
      <c r="A51" s="17">
        <v>4</v>
      </c>
      <c r="B51" s="16" t="s">
        <v>303</v>
      </c>
      <c r="C51" s="16" t="s">
        <v>661</v>
      </c>
      <c r="D51" s="16" t="s">
        <v>662</v>
      </c>
      <c r="E51" s="16" t="s">
        <v>181</v>
      </c>
      <c r="F51" s="17" t="s">
        <v>29</v>
      </c>
      <c r="G51" s="18">
        <v>45783</v>
      </c>
      <c r="H51" s="17" t="s">
        <v>64</v>
      </c>
      <c r="I51" s="17" t="s">
        <v>29</v>
      </c>
      <c r="J51" s="18">
        <v>45787</v>
      </c>
      <c r="K51" s="17" t="s">
        <v>64</v>
      </c>
    </row>
    <row r="52" spans="1:11" ht="132">
      <c r="A52" s="17">
        <v>5</v>
      </c>
      <c r="B52" s="16" t="s">
        <v>304</v>
      </c>
      <c r="C52" s="16" t="s">
        <v>661</v>
      </c>
      <c r="D52" s="16" t="s">
        <v>663</v>
      </c>
      <c r="E52" s="16" t="s">
        <v>182</v>
      </c>
      <c r="F52" s="17" t="s">
        <v>29</v>
      </c>
      <c r="G52" s="18">
        <v>45783</v>
      </c>
      <c r="H52" s="17" t="s">
        <v>64</v>
      </c>
      <c r="I52" s="17" t="s">
        <v>29</v>
      </c>
      <c r="J52" s="18">
        <v>45787</v>
      </c>
      <c r="K52" s="17" t="s">
        <v>64</v>
      </c>
    </row>
    <row r="53" spans="1:11" ht="132">
      <c r="A53" s="17">
        <v>6</v>
      </c>
      <c r="B53" s="28" t="s">
        <v>305</v>
      </c>
      <c r="C53" s="16" t="s">
        <v>661</v>
      </c>
      <c r="D53" s="16" t="s">
        <v>664</v>
      </c>
      <c r="E53" s="31" t="s">
        <v>183</v>
      </c>
      <c r="F53" s="17" t="s">
        <v>29</v>
      </c>
      <c r="G53" s="18">
        <v>45783</v>
      </c>
      <c r="H53" s="17" t="s">
        <v>64</v>
      </c>
      <c r="I53" s="17" t="s">
        <v>29</v>
      </c>
      <c r="J53" s="18">
        <v>45787</v>
      </c>
      <c r="K53" s="17" t="s">
        <v>64</v>
      </c>
    </row>
    <row r="54" spans="1:11" ht="132">
      <c r="A54" s="17">
        <v>7</v>
      </c>
      <c r="B54" s="16" t="s">
        <v>306</v>
      </c>
      <c r="C54" s="16" t="s">
        <v>661</v>
      </c>
      <c r="D54" s="16" t="s">
        <v>665</v>
      </c>
      <c r="E54" s="16" t="s">
        <v>184</v>
      </c>
      <c r="F54" s="17" t="s">
        <v>29</v>
      </c>
      <c r="G54" s="18">
        <v>45783</v>
      </c>
      <c r="H54" s="17" t="s">
        <v>64</v>
      </c>
      <c r="I54" s="17" t="s">
        <v>29</v>
      </c>
      <c r="J54" s="18">
        <v>45787</v>
      </c>
      <c r="K54" s="17" t="s">
        <v>64</v>
      </c>
    </row>
    <row r="55" spans="1:11" ht="132">
      <c r="A55" s="17">
        <v>8</v>
      </c>
      <c r="B55" s="16" t="s">
        <v>307</v>
      </c>
      <c r="C55" s="16" t="s">
        <v>666</v>
      </c>
      <c r="D55" s="16" t="s">
        <v>667</v>
      </c>
      <c r="E55" s="16" t="s">
        <v>185</v>
      </c>
      <c r="F55" s="17" t="s">
        <v>29</v>
      </c>
      <c r="G55" s="18">
        <v>45783</v>
      </c>
      <c r="H55" s="17" t="s">
        <v>64</v>
      </c>
      <c r="I55" s="17" t="s">
        <v>29</v>
      </c>
      <c r="J55" s="18">
        <v>45787</v>
      </c>
      <c r="K55" s="17" t="s">
        <v>64</v>
      </c>
    </row>
    <row r="56" spans="1:11" ht="148.5">
      <c r="A56" s="17">
        <v>9</v>
      </c>
      <c r="B56" s="19" t="s">
        <v>668</v>
      </c>
      <c r="C56" s="16" t="s">
        <v>669</v>
      </c>
      <c r="D56" s="16" t="s">
        <v>670</v>
      </c>
      <c r="E56" s="20" t="s">
        <v>674</v>
      </c>
      <c r="F56" s="17" t="s">
        <v>29</v>
      </c>
      <c r="G56" s="18">
        <v>45783</v>
      </c>
      <c r="H56" s="17" t="s">
        <v>64</v>
      </c>
      <c r="I56" s="17" t="s">
        <v>29</v>
      </c>
      <c r="J56" s="18">
        <v>45787</v>
      </c>
      <c r="K56" s="17" t="s">
        <v>64</v>
      </c>
    </row>
    <row r="57" spans="1:11" ht="132">
      <c r="A57" s="17">
        <v>10</v>
      </c>
      <c r="B57" s="19" t="s">
        <v>308</v>
      </c>
      <c r="C57" s="16" t="s">
        <v>669</v>
      </c>
      <c r="D57" s="16" t="s">
        <v>671</v>
      </c>
      <c r="E57" s="20" t="s">
        <v>183</v>
      </c>
      <c r="F57" s="17" t="s">
        <v>29</v>
      </c>
      <c r="G57" s="18">
        <v>45783</v>
      </c>
      <c r="H57" s="17" t="s">
        <v>64</v>
      </c>
      <c r="I57" s="17" t="s">
        <v>29</v>
      </c>
      <c r="J57" s="18">
        <v>45787</v>
      </c>
      <c r="K57" s="17" t="s">
        <v>64</v>
      </c>
    </row>
    <row r="58" spans="1:11" ht="148.5">
      <c r="A58" s="17">
        <v>11</v>
      </c>
      <c r="B58" s="16" t="s">
        <v>309</v>
      </c>
      <c r="C58" s="16" t="s">
        <v>672</v>
      </c>
      <c r="D58" s="16" t="s">
        <v>673</v>
      </c>
      <c r="E58" s="16" t="s">
        <v>186</v>
      </c>
      <c r="F58" s="17" t="s">
        <v>29</v>
      </c>
      <c r="G58" s="18">
        <v>45783</v>
      </c>
      <c r="H58" s="17" t="s">
        <v>64</v>
      </c>
      <c r="I58" s="17" t="s">
        <v>29</v>
      </c>
      <c r="J58" s="18">
        <v>45787</v>
      </c>
      <c r="K58" s="17" t="s">
        <v>64</v>
      </c>
    </row>
    <row r="59" spans="1:11" ht="115.5">
      <c r="A59" s="17">
        <v>12</v>
      </c>
      <c r="B59" s="20" t="s">
        <v>310</v>
      </c>
      <c r="C59" s="16" t="s">
        <v>675</v>
      </c>
      <c r="D59" s="16" t="s">
        <v>232</v>
      </c>
      <c r="E59" s="20" t="s">
        <v>187</v>
      </c>
      <c r="F59" s="17" t="s">
        <v>29</v>
      </c>
      <c r="G59" s="18">
        <v>45783</v>
      </c>
      <c r="H59" s="17" t="s">
        <v>64</v>
      </c>
      <c r="I59" s="17" t="s">
        <v>29</v>
      </c>
      <c r="J59" s="18">
        <v>45787</v>
      </c>
      <c r="K59" s="17" t="s">
        <v>64</v>
      </c>
    </row>
    <row r="60" spans="1:11" ht="115.5">
      <c r="A60" s="17">
        <v>13</v>
      </c>
      <c r="B60" s="28" t="s">
        <v>311</v>
      </c>
      <c r="C60" s="16" t="s">
        <v>676</v>
      </c>
      <c r="D60" s="16" t="s">
        <v>232</v>
      </c>
      <c r="E60" s="28" t="s">
        <v>188</v>
      </c>
      <c r="F60" s="17" t="s">
        <v>29</v>
      </c>
      <c r="G60" s="18">
        <v>45783</v>
      </c>
      <c r="H60" s="17" t="s">
        <v>64</v>
      </c>
      <c r="I60" s="17" t="s">
        <v>29</v>
      </c>
      <c r="J60" s="18">
        <v>45787</v>
      </c>
      <c r="K60" s="17" t="s">
        <v>64</v>
      </c>
    </row>
    <row r="61" spans="1:11" ht="115.5">
      <c r="A61" s="17">
        <v>14</v>
      </c>
      <c r="B61" s="28" t="s">
        <v>312</v>
      </c>
      <c r="C61" s="16" t="s">
        <v>677</v>
      </c>
      <c r="D61" s="16" t="s">
        <v>232</v>
      </c>
      <c r="E61" s="28" t="s">
        <v>189</v>
      </c>
      <c r="F61" s="17" t="s">
        <v>29</v>
      </c>
      <c r="G61" s="18">
        <v>45783</v>
      </c>
      <c r="H61" s="17" t="s">
        <v>64</v>
      </c>
      <c r="I61" s="17" t="s">
        <v>29</v>
      </c>
      <c r="J61" s="18">
        <v>45787</v>
      </c>
      <c r="K61" s="17" t="s">
        <v>64</v>
      </c>
    </row>
    <row r="62" spans="1:11" ht="115.5">
      <c r="A62" s="17">
        <v>15</v>
      </c>
      <c r="B62" s="28" t="s">
        <v>313</v>
      </c>
      <c r="C62" s="16" t="s">
        <v>678</v>
      </c>
      <c r="D62" s="16" t="s">
        <v>232</v>
      </c>
      <c r="E62" s="28" t="s">
        <v>679</v>
      </c>
      <c r="F62" s="17" t="s">
        <v>29</v>
      </c>
      <c r="G62" s="18">
        <v>45783</v>
      </c>
      <c r="H62" s="17" t="s">
        <v>64</v>
      </c>
      <c r="I62" s="17" t="s">
        <v>29</v>
      </c>
      <c r="J62" s="18">
        <v>45787</v>
      </c>
      <c r="K62" s="17" t="s">
        <v>64</v>
      </c>
    </row>
    <row r="63" spans="1:11" ht="115.5">
      <c r="A63" s="17">
        <v>16</v>
      </c>
      <c r="B63" s="28" t="s">
        <v>255</v>
      </c>
      <c r="C63" s="31" t="s">
        <v>680</v>
      </c>
      <c r="D63" s="31" t="s">
        <v>232</v>
      </c>
      <c r="E63" s="31" t="s">
        <v>681</v>
      </c>
      <c r="F63" s="17" t="s">
        <v>29</v>
      </c>
      <c r="G63" s="18">
        <v>45783</v>
      </c>
      <c r="H63" s="17" t="s">
        <v>64</v>
      </c>
      <c r="I63" s="17" t="s">
        <v>29</v>
      </c>
      <c r="J63" s="18">
        <v>45787</v>
      </c>
      <c r="K63" s="17" t="s">
        <v>64</v>
      </c>
    </row>
    <row r="64" spans="1:11" ht="115.5">
      <c r="A64" s="17">
        <v>17</v>
      </c>
      <c r="B64" s="28" t="s">
        <v>256</v>
      </c>
      <c r="C64" s="31" t="s">
        <v>680</v>
      </c>
      <c r="D64" s="31" t="s">
        <v>232</v>
      </c>
      <c r="E64" s="31" t="s">
        <v>682</v>
      </c>
      <c r="F64" s="17" t="s">
        <v>29</v>
      </c>
      <c r="G64" s="18">
        <v>45783</v>
      </c>
      <c r="H64" s="17" t="s">
        <v>64</v>
      </c>
      <c r="I64" s="17" t="s">
        <v>29</v>
      </c>
      <c r="J64" s="18">
        <v>45787</v>
      </c>
      <c r="K64" s="17" t="s">
        <v>64</v>
      </c>
    </row>
    <row r="65" spans="1:11" ht="16.5">
      <c r="A65" s="23"/>
    </row>
    <row r="66" spans="1:11" ht="17.25">
      <c r="A66" s="23"/>
      <c r="B66" s="24"/>
      <c r="C66" s="24"/>
      <c r="D66" s="24"/>
      <c r="E66" s="24"/>
      <c r="F66" s="25"/>
      <c r="G66" s="26"/>
      <c r="H66" s="23"/>
      <c r="I66" s="25"/>
      <c r="J66" s="26"/>
      <c r="K66" s="23"/>
    </row>
    <row r="67" spans="1:11" ht="16.5">
      <c r="A67" s="23"/>
    </row>
    <row r="68" spans="1:11" ht="16.5">
      <c r="A68" s="23"/>
    </row>
    <row r="69" spans="1:11" ht="16.5">
      <c r="A69" s="23"/>
    </row>
    <row r="70" spans="1:11" ht="16.5">
      <c r="A70" s="23"/>
    </row>
    <row r="71" spans="1:11" ht="16.5">
      <c r="A71" s="23"/>
    </row>
    <row r="72" spans="1:11" ht="16.5">
      <c r="A72" s="23"/>
    </row>
    <row r="73" spans="1:11" ht="16.5">
      <c r="A73" s="23"/>
    </row>
    <row r="74" spans="1:11" ht="16.5">
      <c r="A74" s="23"/>
    </row>
    <row r="75" spans="1:11" ht="16.5">
      <c r="A75" s="23"/>
    </row>
    <row r="76" spans="1:11" ht="16.5">
      <c r="A76" s="23"/>
    </row>
    <row r="77" spans="1:11" ht="16.5">
      <c r="A77" s="23"/>
    </row>
    <row r="78" spans="1:11" ht="16.5">
      <c r="A78" s="23"/>
    </row>
    <row r="79" spans="1:11" ht="16.5">
      <c r="A79" s="23"/>
    </row>
    <row r="80" spans="1:11" ht="16.5">
      <c r="A80" s="23"/>
    </row>
    <row r="81" spans="1:1" ht="16.5">
      <c r="A81" s="23"/>
    </row>
    <row r="82" spans="1:1" ht="16.5">
      <c r="A82" s="23"/>
    </row>
    <row r="83" spans="1:1" ht="16.5">
      <c r="A83" s="23"/>
    </row>
    <row r="84" spans="1:1" ht="16.5">
      <c r="A84" s="23"/>
    </row>
    <row r="85" spans="1:1" ht="16.5">
      <c r="A85" s="23"/>
    </row>
    <row r="86" spans="1:1" ht="16.5">
      <c r="A86" s="23"/>
    </row>
    <row r="87" spans="1:1" ht="16.5">
      <c r="A87" s="23"/>
    </row>
    <row r="88" spans="1:1" ht="16.5">
      <c r="A88" s="23"/>
    </row>
    <row r="89" spans="1:1" ht="16.5">
      <c r="A89" s="23"/>
    </row>
    <row r="90" spans="1:1" ht="16.5">
      <c r="A90" s="23"/>
    </row>
    <row r="91" spans="1:1" ht="16.5">
      <c r="A91" s="23"/>
    </row>
    <row r="92" spans="1:1" ht="16.5">
      <c r="A92" s="23"/>
    </row>
    <row r="93" spans="1:1" ht="16.5">
      <c r="A93"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phoneticPr fontId="14" type="noConversion"/>
  <dataValidations count="1">
    <dataValidation type="list" allowBlank="1" showErrorMessage="1" sqref="F66 I66" xr:uid="{92AB83AA-F6E3-4B25-97B0-DC027DDD820C}">
      <formula1>$B$21:$D$21</formula1>
    </dataValidation>
  </dataValidation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78CE3-1A7E-4D47-8A99-58B17E4C693E}">
  <dimension ref="A1:X93"/>
  <sheetViews>
    <sheetView zoomScale="70" zoomScaleNormal="70" workbookViewId="0">
      <selection activeCell="N65" sqref="N65"/>
    </sheetView>
  </sheetViews>
  <sheetFormatPr defaultRowHeight="15"/>
  <cols>
    <col min="1" max="1" width="15.140625" bestFit="1" customWidth="1"/>
    <col min="2" max="2" width="63.5703125" bestFit="1" customWidth="1"/>
    <col min="3" max="3" width="28.5703125" bestFit="1" customWidth="1"/>
    <col min="4" max="4" width="15.7109375" bestFit="1" customWidth="1"/>
    <col min="5" max="5" width="18.7109375" bestFit="1" customWidth="1"/>
    <col min="6" max="6" width="12.28515625" bestFit="1" customWidth="1"/>
    <col min="7" max="7" width="17" bestFit="1" customWidth="1"/>
    <col min="8" max="9" width="12.28515625" bestFit="1" customWidth="1"/>
    <col min="10" max="10" width="13" bestFit="1" customWidth="1"/>
    <col min="11" max="11" width="12.28515625" bestFit="1" customWidth="1"/>
  </cols>
  <sheetData>
    <row r="1" spans="1:24" ht="16.5">
      <c r="A1" s="8" t="s">
        <v>23</v>
      </c>
      <c r="B1" s="149" t="s">
        <v>358</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45783</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63" t="s">
        <v>25</v>
      </c>
      <c r="B38" s="187" t="s">
        <v>358</v>
      </c>
      <c r="C38" s="159"/>
      <c r="D38" s="159"/>
      <c r="E38" s="159"/>
      <c r="F38" s="159"/>
      <c r="G38" s="159"/>
      <c r="H38" s="61"/>
      <c r="I38" s="61"/>
      <c r="J38" s="61"/>
      <c r="K38" s="61"/>
    </row>
    <row r="39" spans="1:11" ht="49.5">
      <c r="A39" s="63" t="s">
        <v>26</v>
      </c>
      <c r="B39" s="187"/>
      <c r="C39" s="159"/>
      <c r="D39" s="159"/>
      <c r="E39" s="159"/>
      <c r="F39" s="159"/>
      <c r="G39" s="159"/>
      <c r="H39" s="61"/>
      <c r="I39" s="61"/>
      <c r="J39" s="61"/>
      <c r="K39" s="61"/>
    </row>
    <row r="40" spans="1:11" ht="16.5">
      <c r="A40" s="63" t="s">
        <v>27</v>
      </c>
      <c r="B40" s="188" t="s">
        <v>744</v>
      </c>
      <c r="C40" s="159"/>
      <c r="D40" s="159"/>
      <c r="E40" s="188"/>
      <c r="F40" s="159"/>
      <c r="G40" s="159"/>
      <c r="H40" s="61"/>
      <c r="I40" s="61"/>
      <c r="J40" s="61"/>
      <c r="K40" s="61"/>
    </row>
    <row r="41" spans="1:11" ht="33">
      <c r="A41" s="63" t="s">
        <v>28</v>
      </c>
      <c r="B41" s="37" t="s">
        <v>29</v>
      </c>
      <c r="C41" s="189" t="s">
        <v>30</v>
      </c>
      <c r="D41" s="159"/>
      <c r="E41" s="32" t="s">
        <v>31</v>
      </c>
      <c r="F41" s="32" t="s">
        <v>32</v>
      </c>
      <c r="G41" s="32" t="s">
        <v>33</v>
      </c>
      <c r="H41" s="62"/>
      <c r="I41" s="62"/>
      <c r="J41" s="62"/>
      <c r="K41" s="62"/>
    </row>
    <row r="42" spans="1:11" ht="16.5">
      <c r="A42" s="63" t="s">
        <v>34</v>
      </c>
      <c r="B42" s="38">
        <f>COUNTIF($F$47:$F$70,$B$41)</f>
        <v>18</v>
      </c>
      <c r="C42" s="190">
        <v>0</v>
      </c>
      <c r="D42" s="159"/>
      <c r="E42" s="38">
        <f>COUNTIF($H:$J,"N/A")</f>
        <v>0</v>
      </c>
      <c r="F42" s="38">
        <f>COUNTIF($H:$J,"Not Run")</f>
        <v>0</v>
      </c>
      <c r="G42" s="39">
        <f t="shared" ref="G42:G43" si="0">SUM(B42:F42)</f>
        <v>18</v>
      </c>
      <c r="H42" s="62"/>
      <c r="I42" s="62"/>
      <c r="J42" s="62"/>
      <c r="K42" s="62"/>
    </row>
    <row r="43" spans="1:11" ht="16.5">
      <c r="A43" s="64" t="s">
        <v>35</v>
      </c>
      <c r="B43" s="65">
        <f>COUNTIF($I$47:$I$70,B41)</f>
        <v>18</v>
      </c>
      <c r="C43" s="162">
        <v>0</v>
      </c>
      <c r="D43" s="163"/>
      <c r="E43" s="66">
        <f>COUNTIF($K:$M,"N/A")</f>
        <v>0</v>
      </c>
      <c r="F43" s="66">
        <f>COUNTIF($K:$M,"Not Run")</f>
        <v>0</v>
      </c>
      <c r="G43" s="67">
        <f t="shared" si="0"/>
        <v>18</v>
      </c>
      <c r="H43" s="62"/>
      <c r="I43" s="62"/>
      <c r="J43" s="62"/>
      <c r="K43" s="62"/>
    </row>
    <row r="44" spans="1:11" ht="16.5">
      <c r="A44" s="191" t="s">
        <v>358</v>
      </c>
      <c r="B44" s="191"/>
      <c r="C44" s="191"/>
      <c r="D44" s="191"/>
      <c r="E44" s="191"/>
      <c r="F44" s="191"/>
      <c r="G44" s="191"/>
      <c r="H44" s="191"/>
      <c r="I44" s="191"/>
      <c r="J44" s="191"/>
      <c r="K44" s="191"/>
    </row>
    <row r="45" spans="1:11" ht="16.5">
      <c r="A45" s="158" t="s">
        <v>36</v>
      </c>
      <c r="B45" s="165" t="s">
        <v>37</v>
      </c>
      <c r="C45" s="167" t="s">
        <v>38</v>
      </c>
      <c r="D45" s="167" t="s">
        <v>39</v>
      </c>
      <c r="E45" s="169" t="s">
        <v>40</v>
      </c>
      <c r="F45" s="158" t="s">
        <v>41</v>
      </c>
      <c r="G45" s="159"/>
      <c r="H45" s="159"/>
      <c r="I45" s="159"/>
      <c r="J45" s="159"/>
      <c r="K45" s="159"/>
    </row>
    <row r="46" spans="1:11" ht="16.5">
      <c r="A46" s="159"/>
      <c r="B46" s="166"/>
      <c r="C46" s="168"/>
      <c r="D46" s="168"/>
      <c r="E46" s="170"/>
      <c r="F46" s="158" t="s">
        <v>42</v>
      </c>
      <c r="G46" s="159"/>
      <c r="H46" s="159"/>
      <c r="I46" s="158" t="s">
        <v>43</v>
      </c>
      <c r="J46" s="159"/>
      <c r="K46" s="159"/>
    </row>
    <row r="47" spans="1:11" ht="33">
      <c r="A47" s="159"/>
      <c r="B47" s="166"/>
      <c r="C47" s="168"/>
      <c r="D47" s="168"/>
      <c r="E47" s="170"/>
      <c r="F47" s="41" t="s">
        <v>44</v>
      </c>
      <c r="G47" s="41" t="s">
        <v>45</v>
      </c>
      <c r="H47" s="40" t="s">
        <v>46</v>
      </c>
      <c r="I47" s="41" t="s">
        <v>44</v>
      </c>
      <c r="J47" s="41" t="s">
        <v>45</v>
      </c>
      <c r="K47" s="40" t="s">
        <v>46</v>
      </c>
    </row>
    <row r="48" spans="1:11" ht="115.5">
      <c r="A48" s="17">
        <v>1</v>
      </c>
      <c r="B48" s="16" t="s">
        <v>314</v>
      </c>
      <c r="C48" s="16" t="s">
        <v>683</v>
      </c>
      <c r="D48" s="16" t="s">
        <v>232</v>
      </c>
      <c r="E48" s="16" t="s">
        <v>190</v>
      </c>
      <c r="F48" s="17" t="s">
        <v>29</v>
      </c>
      <c r="G48" s="18">
        <v>45783</v>
      </c>
      <c r="H48" s="17" t="s">
        <v>64</v>
      </c>
      <c r="I48" s="17" t="s">
        <v>29</v>
      </c>
      <c r="J48" s="18">
        <v>45787</v>
      </c>
      <c r="K48" s="17" t="s">
        <v>64</v>
      </c>
    </row>
    <row r="49" spans="1:11" ht="132">
      <c r="A49" s="17">
        <v>2</v>
      </c>
      <c r="B49" s="16" t="s">
        <v>315</v>
      </c>
      <c r="C49" s="16" t="s">
        <v>684</v>
      </c>
      <c r="D49" s="16" t="s">
        <v>685</v>
      </c>
      <c r="E49" s="16" t="s">
        <v>191</v>
      </c>
      <c r="F49" s="17" t="s">
        <v>29</v>
      </c>
      <c r="G49" s="18">
        <v>45783</v>
      </c>
      <c r="H49" s="17" t="s">
        <v>64</v>
      </c>
      <c r="I49" s="17" t="s">
        <v>29</v>
      </c>
      <c r="J49" s="18">
        <v>45787</v>
      </c>
      <c r="K49" s="17" t="s">
        <v>64</v>
      </c>
    </row>
    <row r="50" spans="1:11" ht="132">
      <c r="A50" s="17">
        <v>3</v>
      </c>
      <c r="B50" s="16" t="s">
        <v>316</v>
      </c>
      <c r="C50" s="16" t="s">
        <v>684</v>
      </c>
      <c r="D50" s="16" t="s">
        <v>687</v>
      </c>
      <c r="E50" s="16" t="s">
        <v>192</v>
      </c>
      <c r="F50" s="17" t="s">
        <v>29</v>
      </c>
      <c r="G50" s="18">
        <v>45783</v>
      </c>
      <c r="H50" s="17" t="s">
        <v>64</v>
      </c>
      <c r="I50" s="17" t="s">
        <v>29</v>
      </c>
      <c r="J50" s="18">
        <v>45787</v>
      </c>
      <c r="K50" s="17" t="s">
        <v>64</v>
      </c>
    </row>
    <row r="51" spans="1:11" ht="115.5">
      <c r="A51" s="17">
        <v>4</v>
      </c>
      <c r="B51" s="16" t="s">
        <v>317</v>
      </c>
      <c r="C51" s="16" t="s">
        <v>688</v>
      </c>
      <c r="D51" s="16" t="s">
        <v>689</v>
      </c>
      <c r="E51" s="16" t="s">
        <v>193</v>
      </c>
      <c r="F51" s="17" t="s">
        <v>29</v>
      </c>
      <c r="G51" s="18">
        <v>45783</v>
      </c>
      <c r="H51" s="17" t="s">
        <v>64</v>
      </c>
      <c r="I51" s="17" t="s">
        <v>29</v>
      </c>
      <c r="J51" s="18">
        <v>45787</v>
      </c>
      <c r="K51" s="17" t="s">
        <v>64</v>
      </c>
    </row>
    <row r="52" spans="1:11" ht="115.5">
      <c r="A52" s="17">
        <v>5</v>
      </c>
      <c r="B52" s="16" t="s">
        <v>318</v>
      </c>
      <c r="C52" s="16" t="s">
        <v>690</v>
      </c>
      <c r="D52" s="16" t="s">
        <v>232</v>
      </c>
      <c r="E52" s="16" t="s">
        <v>194</v>
      </c>
      <c r="F52" s="17" t="s">
        <v>29</v>
      </c>
      <c r="G52" s="18">
        <v>45783</v>
      </c>
      <c r="H52" s="17" t="s">
        <v>64</v>
      </c>
      <c r="I52" s="17" t="s">
        <v>29</v>
      </c>
      <c r="J52" s="18">
        <v>45787</v>
      </c>
      <c r="K52" s="17" t="s">
        <v>64</v>
      </c>
    </row>
    <row r="53" spans="1:11" ht="115.5">
      <c r="A53" s="17">
        <v>6</v>
      </c>
      <c r="B53" s="47" t="s">
        <v>319</v>
      </c>
      <c r="C53" s="16" t="s">
        <v>691</v>
      </c>
      <c r="D53" s="16" t="s">
        <v>232</v>
      </c>
      <c r="E53" s="16" t="s">
        <v>195</v>
      </c>
      <c r="F53" s="17" t="s">
        <v>29</v>
      </c>
      <c r="G53" s="18">
        <v>45783</v>
      </c>
      <c r="H53" s="17" t="s">
        <v>64</v>
      </c>
      <c r="I53" s="17" t="s">
        <v>29</v>
      </c>
      <c r="J53" s="18">
        <v>45787</v>
      </c>
      <c r="K53" s="17" t="s">
        <v>64</v>
      </c>
    </row>
    <row r="54" spans="1:11" ht="181.5">
      <c r="A54" s="17">
        <v>7</v>
      </c>
      <c r="B54" s="16" t="s">
        <v>320</v>
      </c>
      <c r="C54" s="16" t="s">
        <v>693</v>
      </c>
      <c r="D54" s="16" t="s">
        <v>692</v>
      </c>
      <c r="E54" s="16" t="s">
        <v>196</v>
      </c>
      <c r="F54" s="17" t="s">
        <v>29</v>
      </c>
      <c r="G54" s="18">
        <v>45783</v>
      </c>
      <c r="H54" s="17" t="s">
        <v>64</v>
      </c>
      <c r="I54" s="17" t="s">
        <v>29</v>
      </c>
      <c r="J54" s="18">
        <v>45787</v>
      </c>
      <c r="K54" s="17" t="s">
        <v>64</v>
      </c>
    </row>
    <row r="55" spans="1:11" ht="181.5">
      <c r="A55" s="17">
        <v>8</v>
      </c>
      <c r="B55" s="16" t="s">
        <v>321</v>
      </c>
      <c r="C55" s="16" t="s">
        <v>693</v>
      </c>
      <c r="D55" s="16" t="s">
        <v>694</v>
      </c>
      <c r="E55" s="16" t="s">
        <v>197</v>
      </c>
      <c r="F55" s="17" t="s">
        <v>29</v>
      </c>
      <c r="G55" s="18">
        <v>45783</v>
      </c>
      <c r="H55" s="17" t="s">
        <v>64</v>
      </c>
      <c r="I55" s="17" t="s">
        <v>29</v>
      </c>
      <c r="J55" s="18">
        <v>45787</v>
      </c>
      <c r="K55" s="17" t="s">
        <v>64</v>
      </c>
    </row>
    <row r="56" spans="1:11" ht="115.5">
      <c r="A56" s="17">
        <v>9</v>
      </c>
      <c r="B56" s="19" t="s">
        <v>322</v>
      </c>
      <c r="C56" s="16" t="s">
        <v>693</v>
      </c>
      <c r="D56" s="16" t="s">
        <v>232</v>
      </c>
      <c r="E56" s="20" t="s">
        <v>198</v>
      </c>
      <c r="F56" s="17" t="s">
        <v>29</v>
      </c>
      <c r="G56" s="18">
        <v>45783</v>
      </c>
      <c r="H56" s="17" t="s">
        <v>64</v>
      </c>
      <c r="I56" s="17" t="s">
        <v>29</v>
      </c>
      <c r="J56" s="18">
        <v>45787</v>
      </c>
      <c r="K56" s="17" t="s">
        <v>64</v>
      </c>
    </row>
    <row r="57" spans="1:11" ht="181.5">
      <c r="A57" s="17">
        <v>10</v>
      </c>
      <c r="B57" s="19" t="s">
        <v>323</v>
      </c>
      <c r="C57" s="16" t="s">
        <v>693</v>
      </c>
      <c r="D57" s="16" t="s">
        <v>695</v>
      </c>
      <c r="E57" s="20" t="s">
        <v>199</v>
      </c>
      <c r="F57" s="17" t="s">
        <v>29</v>
      </c>
      <c r="G57" s="18">
        <v>45783</v>
      </c>
      <c r="H57" s="17" t="s">
        <v>64</v>
      </c>
      <c r="I57" s="17" t="s">
        <v>29</v>
      </c>
      <c r="J57" s="18">
        <v>45787</v>
      </c>
      <c r="K57" s="17" t="s">
        <v>64</v>
      </c>
    </row>
    <row r="58" spans="1:11" ht="115.5">
      <c r="A58" s="17">
        <v>11</v>
      </c>
      <c r="B58" s="16" t="s">
        <v>324</v>
      </c>
      <c r="C58" s="16" t="s">
        <v>696</v>
      </c>
      <c r="D58" s="16" t="s">
        <v>232</v>
      </c>
      <c r="E58" s="20" t="s">
        <v>200</v>
      </c>
      <c r="F58" s="17" t="s">
        <v>29</v>
      </c>
      <c r="G58" s="18">
        <v>45783</v>
      </c>
      <c r="H58" s="17" t="s">
        <v>64</v>
      </c>
      <c r="I58" s="17" t="s">
        <v>29</v>
      </c>
      <c r="J58" s="18">
        <v>45787</v>
      </c>
      <c r="K58" s="17" t="s">
        <v>64</v>
      </c>
    </row>
    <row r="59" spans="1:11" ht="132">
      <c r="A59" s="17">
        <v>12</v>
      </c>
      <c r="B59" s="20" t="s">
        <v>325</v>
      </c>
      <c r="C59" s="16" t="s">
        <v>697</v>
      </c>
      <c r="D59" s="16" t="s">
        <v>686</v>
      </c>
      <c r="E59" s="20" t="s">
        <v>201</v>
      </c>
      <c r="F59" s="17" t="s">
        <v>29</v>
      </c>
      <c r="G59" s="18">
        <v>45783</v>
      </c>
      <c r="H59" s="17" t="s">
        <v>64</v>
      </c>
      <c r="I59" s="17" t="s">
        <v>29</v>
      </c>
      <c r="J59" s="18">
        <v>45787</v>
      </c>
      <c r="K59" s="17" t="s">
        <v>64</v>
      </c>
    </row>
    <row r="60" spans="1:11" ht="132">
      <c r="A60" s="17">
        <v>13</v>
      </c>
      <c r="B60" s="47" t="s">
        <v>326</v>
      </c>
      <c r="C60" s="16" t="s">
        <v>697</v>
      </c>
      <c r="D60" s="16" t="s">
        <v>698</v>
      </c>
      <c r="E60" s="16" t="s">
        <v>202</v>
      </c>
      <c r="F60" s="17" t="s">
        <v>29</v>
      </c>
      <c r="G60" s="18">
        <v>45783</v>
      </c>
      <c r="H60" s="17" t="s">
        <v>64</v>
      </c>
      <c r="I60" s="17" t="s">
        <v>29</v>
      </c>
      <c r="J60" s="18">
        <v>45787</v>
      </c>
      <c r="K60" s="17" t="s">
        <v>64</v>
      </c>
    </row>
    <row r="61" spans="1:11" ht="132">
      <c r="A61" s="17">
        <v>14</v>
      </c>
      <c r="B61" s="47" t="s">
        <v>327</v>
      </c>
      <c r="C61" s="16" t="s">
        <v>697</v>
      </c>
      <c r="D61" s="16" t="s">
        <v>699</v>
      </c>
      <c r="E61" s="16" t="s">
        <v>203</v>
      </c>
      <c r="F61" s="17" t="s">
        <v>29</v>
      </c>
      <c r="G61" s="18">
        <v>45783</v>
      </c>
      <c r="H61" s="17" t="s">
        <v>64</v>
      </c>
      <c r="I61" s="17" t="s">
        <v>29</v>
      </c>
      <c r="J61" s="18">
        <v>45787</v>
      </c>
      <c r="K61" s="17" t="s">
        <v>64</v>
      </c>
    </row>
    <row r="62" spans="1:11" ht="132">
      <c r="A62" s="17">
        <v>15</v>
      </c>
      <c r="B62" s="47" t="s">
        <v>328</v>
      </c>
      <c r="C62" s="16" t="s">
        <v>697</v>
      </c>
      <c r="D62" s="16" t="s">
        <v>700</v>
      </c>
      <c r="E62" s="16" t="s">
        <v>204</v>
      </c>
      <c r="F62" s="17" t="s">
        <v>29</v>
      </c>
      <c r="G62" s="18">
        <v>45783</v>
      </c>
      <c r="H62" s="17" t="s">
        <v>64</v>
      </c>
      <c r="I62" s="17" t="s">
        <v>29</v>
      </c>
      <c r="J62" s="18">
        <v>45787</v>
      </c>
      <c r="K62" s="17" t="s">
        <v>64</v>
      </c>
    </row>
    <row r="63" spans="1:11" ht="115.5">
      <c r="A63" s="17">
        <v>16</v>
      </c>
      <c r="B63" s="47" t="s">
        <v>329</v>
      </c>
      <c r="C63" s="16" t="s">
        <v>701</v>
      </c>
      <c r="D63" s="16" t="s">
        <v>232</v>
      </c>
      <c r="E63" s="16" t="s">
        <v>205</v>
      </c>
      <c r="F63" s="17" t="s">
        <v>29</v>
      </c>
      <c r="G63" s="18">
        <v>45783</v>
      </c>
      <c r="H63" s="17" t="s">
        <v>64</v>
      </c>
      <c r="I63" s="17" t="s">
        <v>29</v>
      </c>
      <c r="J63" s="18">
        <v>45787</v>
      </c>
      <c r="K63" s="17" t="s">
        <v>64</v>
      </c>
    </row>
    <row r="64" spans="1:11" ht="115.5">
      <c r="A64" s="17">
        <v>17</v>
      </c>
      <c r="B64" s="47" t="s">
        <v>255</v>
      </c>
      <c r="C64" s="16" t="s">
        <v>702</v>
      </c>
      <c r="D64" s="16" t="s">
        <v>232</v>
      </c>
      <c r="E64" s="16" t="s">
        <v>703</v>
      </c>
      <c r="F64" s="17" t="s">
        <v>29</v>
      </c>
      <c r="G64" s="18">
        <v>45783</v>
      </c>
      <c r="H64" s="17" t="s">
        <v>64</v>
      </c>
      <c r="I64" s="17" t="s">
        <v>29</v>
      </c>
      <c r="J64" s="18">
        <v>45787</v>
      </c>
      <c r="K64" s="17" t="s">
        <v>64</v>
      </c>
    </row>
    <row r="65" spans="1:11" ht="115.5">
      <c r="A65" s="17">
        <v>18</v>
      </c>
      <c r="B65" s="47" t="s">
        <v>256</v>
      </c>
      <c r="C65" s="16" t="s">
        <v>702</v>
      </c>
      <c r="D65" s="16" t="s">
        <v>232</v>
      </c>
      <c r="E65" s="16" t="s">
        <v>704</v>
      </c>
      <c r="F65" s="17" t="s">
        <v>29</v>
      </c>
      <c r="G65" s="18">
        <v>45783</v>
      </c>
      <c r="H65" s="17" t="s">
        <v>64</v>
      </c>
      <c r="I65" s="17" t="s">
        <v>29</v>
      </c>
      <c r="J65" s="18">
        <v>45787</v>
      </c>
      <c r="K65" s="17" t="s">
        <v>64</v>
      </c>
    </row>
    <row r="66" spans="1:11" ht="17.25">
      <c r="A66" s="23"/>
      <c r="B66" s="24"/>
      <c r="C66" s="24"/>
      <c r="D66" s="24"/>
      <c r="E66" s="24"/>
      <c r="F66" s="25"/>
      <c r="G66" s="26"/>
      <c r="H66" s="23"/>
      <c r="I66" s="25"/>
      <c r="J66" s="26"/>
      <c r="K66" s="23"/>
    </row>
    <row r="67" spans="1:11" ht="16.5">
      <c r="A67" s="23"/>
    </row>
    <row r="68" spans="1:11" ht="16.5">
      <c r="A68" s="23"/>
    </row>
    <row r="69" spans="1:11" ht="16.5">
      <c r="A69" s="23"/>
    </row>
    <row r="70" spans="1:11" ht="16.5">
      <c r="A70" s="23"/>
    </row>
    <row r="71" spans="1:11" ht="16.5">
      <c r="A71" s="23"/>
    </row>
    <row r="72" spans="1:11" ht="16.5">
      <c r="A72" s="23"/>
    </row>
    <row r="73" spans="1:11" ht="16.5">
      <c r="A73" s="23"/>
    </row>
    <row r="74" spans="1:11" ht="16.5">
      <c r="A74" s="23"/>
    </row>
    <row r="75" spans="1:11" ht="16.5">
      <c r="A75" s="23"/>
    </row>
    <row r="76" spans="1:11" ht="16.5">
      <c r="A76" s="23"/>
    </row>
    <row r="77" spans="1:11" ht="16.5">
      <c r="A77" s="23"/>
    </row>
    <row r="78" spans="1:11" ht="16.5">
      <c r="A78" s="23"/>
    </row>
    <row r="79" spans="1:11" ht="16.5">
      <c r="A79" s="23"/>
    </row>
    <row r="80" spans="1:11" ht="16.5">
      <c r="A80" s="23"/>
    </row>
    <row r="81" spans="1:1" ht="16.5">
      <c r="A81" s="23"/>
    </row>
    <row r="82" spans="1:1" ht="16.5">
      <c r="A82" s="23"/>
    </row>
    <row r="83" spans="1:1" ht="16.5">
      <c r="A83" s="23"/>
    </row>
    <row r="84" spans="1:1" ht="16.5">
      <c r="A84" s="23"/>
    </row>
    <row r="85" spans="1:1" ht="16.5">
      <c r="A85" s="23"/>
    </row>
    <row r="86" spans="1:1" ht="16.5">
      <c r="A86" s="23"/>
    </row>
    <row r="87" spans="1:1" ht="16.5">
      <c r="A87" s="23"/>
    </row>
    <row r="88" spans="1:1" ht="16.5">
      <c r="A88" s="23"/>
    </row>
    <row r="89" spans="1:1" ht="16.5">
      <c r="A89" s="23"/>
    </row>
    <row r="90" spans="1:1" ht="16.5">
      <c r="A90" s="23"/>
    </row>
    <row r="91" spans="1:1" ht="16.5">
      <c r="A91" s="23"/>
    </row>
    <row r="92" spans="1:1" ht="16.5">
      <c r="A92" s="23"/>
    </row>
    <row r="93" spans="1:1" ht="16.5">
      <c r="A93"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phoneticPr fontId="14" type="noConversion"/>
  <dataValidations count="1">
    <dataValidation type="list" allowBlank="1" showErrorMessage="1" sqref="I66 F66" xr:uid="{9039C2A8-9C3C-4F78-8E9B-9B34F4445738}">
      <formula1>$B$21:$D$21</formula1>
    </dataValidation>
  </dataValidation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C33C5B-0777-48B9-B96A-4E91FFF479AF}">
  <dimension ref="A1:X94"/>
  <sheetViews>
    <sheetView topLeftCell="A38" zoomScale="70" zoomScaleNormal="70" workbookViewId="0">
      <selection activeCell="D51" sqref="D51"/>
    </sheetView>
  </sheetViews>
  <sheetFormatPr defaultRowHeight="15"/>
  <cols>
    <col min="1" max="1" width="15.140625" bestFit="1" customWidth="1"/>
    <col min="2" max="2" width="63.5703125" bestFit="1" customWidth="1"/>
    <col min="3" max="3" width="28.5703125" bestFit="1" customWidth="1"/>
    <col min="4" max="4" width="15.5703125" bestFit="1" customWidth="1"/>
    <col min="5" max="5" width="18.5703125" bestFit="1" customWidth="1"/>
    <col min="6" max="6" width="12.28515625" bestFit="1" customWidth="1"/>
    <col min="7" max="7" width="17" bestFit="1" customWidth="1"/>
    <col min="8" max="9" width="12.28515625" bestFit="1" customWidth="1"/>
    <col min="10" max="10" width="14.85546875" bestFit="1" customWidth="1"/>
    <col min="11" max="11" width="12.28515625" bestFit="1" customWidth="1"/>
  </cols>
  <sheetData>
    <row r="1" spans="1:24" ht="16.5">
      <c r="A1" s="8" t="s">
        <v>23</v>
      </c>
      <c r="B1" s="149" t="s">
        <v>359</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45783</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63" t="s">
        <v>25</v>
      </c>
      <c r="B38" s="187" t="s">
        <v>359</v>
      </c>
      <c r="C38" s="159"/>
      <c r="D38" s="159"/>
      <c r="E38" s="159"/>
      <c r="F38" s="159"/>
      <c r="G38" s="159"/>
      <c r="H38" s="61"/>
      <c r="I38" s="61"/>
      <c r="J38" s="61"/>
      <c r="K38" s="61"/>
    </row>
    <row r="39" spans="1:11" ht="49.5">
      <c r="A39" s="63" t="s">
        <v>26</v>
      </c>
      <c r="B39" s="187"/>
      <c r="C39" s="159"/>
      <c r="D39" s="159"/>
      <c r="E39" s="159"/>
      <c r="F39" s="159"/>
      <c r="G39" s="159"/>
      <c r="H39" s="61"/>
      <c r="I39" s="61"/>
      <c r="J39" s="61"/>
      <c r="K39" s="61"/>
    </row>
    <row r="40" spans="1:11" ht="16.5">
      <c r="A40" s="63" t="s">
        <v>27</v>
      </c>
      <c r="B40" s="188" t="s">
        <v>744</v>
      </c>
      <c r="C40" s="159"/>
      <c r="D40" s="159"/>
      <c r="E40" s="188"/>
      <c r="F40" s="159"/>
      <c r="G40" s="159"/>
      <c r="H40" s="61"/>
      <c r="I40" s="61"/>
      <c r="J40" s="61"/>
      <c r="K40" s="61"/>
    </row>
    <row r="41" spans="1:11" ht="33">
      <c r="A41" s="63" t="s">
        <v>28</v>
      </c>
      <c r="B41" s="37" t="s">
        <v>29</v>
      </c>
      <c r="C41" s="189" t="s">
        <v>30</v>
      </c>
      <c r="D41" s="159"/>
      <c r="E41" s="32" t="s">
        <v>31</v>
      </c>
      <c r="F41" s="32" t="s">
        <v>32</v>
      </c>
      <c r="G41" s="32" t="s">
        <v>33</v>
      </c>
      <c r="H41" s="62"/>
      <c r="I41" s="62"/>
      <c r="J41" s="62"/>
      <c r="K41" s="62"/>
    </row>
    <row r="42" spans="1:11" ht="16.5">
      <c r="A42" s="63" t="s">
        <v>34</v>
      </c>
      <c r="B42" s="38">
        <f>COUNTIF($F$47:$F$70,$B$41)</f>
        <v>12</v>
      </c>
      <c r="C42" s="190">
        <v>0</v>
      </c>
      <c r="D42" s="159"/>
      <c r="E42" s="38">
        <f>COUNTIF($H:$J,"N/A")</f>
        <v>0</v>
      </c>
      <c r="F42" s="38">
        <f>COUNTIF($H:$J,"Not Run")</f>
        <v>0</v>
      </c>
      <c r="G42" s="39">
        <f t="shared" ref="G42:G43" si="0">SUM(B42:F42)</f>
        <v>12</v>
      </c>
      <c r="H42" s="62"/>
      <c r="I42" s="62"/>
      <c r="J42" s="62"/>
      <c r="K42" s="62"/>
    </row>
    <row r="43" spans="1:11" ht="16.5">
      <c r="A43" s="64" t="s">
        <v>35</v>
      </c>
      <c r="B43" s="65">
        <f>COUNTIF($F$47:$F$70,$B$41)</f>
        <v>12</v>
      </c>
      <c r="C43" s="162">
        <v>0</v>
      </c>
      <c r="D43" s="163"/>
      <c r="E43" s="66">
        <f>COUNTIF($K:$M,"N/A")</f>
        <v>0</v>
      </c>
      <c r="F43" s="66">
        <f>COUNTIF($K:$M,"Not Run")</f>
        <v>0</v>
      </c>
      <c r="G43" s="67">
        <f t="shared" si="0"/>
        <v>12</v>
      </c>
      <c r="H43" s="62"/>
      <c r="I43" s="62"/>
      <c r="J43" s="62"/>
      <c r="K43" s="62"/>
    </row>
    <row r="44" spans="1:11" ht="16.5">
      <c r="A44" s="191" t="s">
        <v>359</v>
      </c>
      <c r="B44" s="191"/>
      <c r="C44" s="191"/>
      <c r="D44" s="191"/>
      <c r="E44" s="191"/>
      <c r="F44" s="191"/>
      <c r="G44" s="191"/>
      <c r="H44" s="191"/>
      <c r="I44" s="191"/>
      <c r="J44" s="191"/>
      <c r="K44" s="191"/>
    </row>
    <row r="45" spans="1:11" ht="16.5">
      <c r="A45" s="158" t="s">
        <v>36</v>
      </c>
      <c r="B45" s="165" t="s">
        <v>37</v>
      </c>
      <c r="C45" s="167" t="s">
        <v>38</v>
      </c>
      <c r="D45" s="167" t="s">
        <v>39</v>
      </c>
      <c r="E45" s="169" t="s">
        <v>40</v>
      </c>
      <c r="F45" s="158" t="s">
        <v>41</v>
      </c>
      <c r="G45" s="159"/>
      <c r="H45" s="159"/>
      <c r="I45" s="159"/>
      <c r="J45" s="159"/>
      <c r="K45" s="159"/>
    </row>
    <row r="46" spans="1:11" ht="16.5">
      <c r="A46" s="159"/>
      <c r="B46" s="166"/>
      <c r="C46" s="168"/>
      <c r="D46" s="168"/>
      <c r="E46" s="170"/>
      <c r="F46" s="158" t="s">
        <v>42</v>
      </c>
      <c r="G46" s="159"/>
      <c r="H46" s="159"/>
      <c r="I46" s="158" t="s">
        <v>43</v>
      </c>
      <c r="J46" s="159"/>
      <c r="K46" s="159"/>
    </row>
    <row r="47" spans="1:11" ht="33">
      <c r="A47" s="159"/>
      <c r="B47" s="166"/>
      <c r="C47" s="168"/>
      <c r="D47" s="168"/>
      <c r="E47" s="170"/>
      <c r="F47" s="41" t="s">
        <v>44</v>
      </c>
      <c r="G47" s="41" t="s">
        <v>45</v>
      </c>
      <c r="H47" s="40" t="s">
        <v>46</v>
      </c>
      <c r="I47" s="41" t="s">
        <v>44</v>
      </c>
      <c r="J47" s="41" t="s">
        <v>45</v>
      </c>
      <c r="K47" s="40" t="s">
        <v>46</v>
      </c>
    </row>
    <row r="48" spans="1:11" ht="115.5">
      <c r="A48" s="17">
        <v>1</v>
      </c>
      <c r="B48" s="16" t="s">
        <v>330</v>
      </c>
      <c r="C48" s="16" t="s">
        <v>705</v>
      </c>
      <c r="D48" s="16" t="s">
        <v>232</v>
      </c>
      <c r="E48" s="16" t="s">
        <v>206</v>
      </c>
      <c r="F48" s="17" t="s">
        <v>29</v>
      </c>
      <c r="G48" s="18">
        <v>45783</v>
      </c>
      <c r="H48" s="17" t="s">
        <v>64</v>
      </c>
      <c r="I48" s="17" t="s">
        <v>29</v>
      </c>
      <c r="J48" s="18">
        <v>45787</v>
      </c>
      <c r="K48" s="17" t="s">
        <v>64</v>
      </c>
    </row>
    <row r="49" spans="1:11" ht="132">
      <c r="A49" s="17">
        <v>2</v>
      </c>
      <c r="B49" s="16" t="s">
        <v>331</v>
      </c>
      <c r="C49" s="16" t="s">
        <v>706</v>
      </c>
      <c r="D49" s="16" t="s">
        <v>707</v>
      </c>
      <c r="E49" s="16" t="s">
        <v>207</v>
      </c>
      <c r="F49" s="17" t="s">
        <v>29</v>
      </c>
      <c r="G49" s="18">
        <v>45783</v>
      </c>
      <c r="H49" s="17" t="s">
        <v>64</v>
      </c>
      <c r="I49" s="17" t="s">
        <v>29</v>
      </c>
      <c r="J49" s="18">
        <v>45787</v>
      </c>
      <c r="K49" s="17" t="s">
        <v>64</v>
      </c>
    </row>
    <row r="50" spans="1:11" ht="132">
      <c r="A50" s="17">
        <v>3</v>
      </c>
      <c r="B50" s="16" t="s">
        <v>332</v>
      </c>
      <c r="C50" s="16" t="s">
        <v>706</v>
      </c>
      <c r="D50" s="16" t="s">
        <v>708</v>
      </c>
      <c r="E50" s="16" t="s">
        <v>208</v>
      </c>
      <c r="F50" s="17" t="s">
        <v>29</v>
      </c>
      <c r="G50" s="18">
        <v>45783</v>
      </c>
      <c r="H50" s="17" t="s">
        <v>64</v>
      </c>
      <c r="I50" s="17" t="s">
        <v>29</v>
      </c>
      <c r="J50" s="18">
        <v>45787</v>
      </c>
      <c r="K50" s="17" t="s">
        <v>64</v>
      </c>
    </row>
    <row r="51" spans="1:11" ht="132">
      <c r="A51" s="17">
        <v>4</v>
      </c>
      <c r="B51" s="16" t="s">
        <v>333</v>
      </c>
      <c r="C51" s="16" t="s">
        <v>706</v>
      </c>
      <c r="D51" s="16" t="s">
        <v>709</v>
      </c>
      <c r="E51" s="16" t="s">
        <v>209</v>
      </c>
      <c r="F51" s="17" t="s">
        <v>29</v>
      </c>
      <c r="G51" s="18">
        <v>45783</v>
      </c>
      <c r="H51" s="17" t="s">
        <v>64</v>
      </c>
      <c r="I51" s="17" t="s">
        <v>29</v>
      </c>
      <c r="J51" s="18">
        <v>45787</v>
      </c>
      <c r="K51" s="17" t="s">
        <v>64</v>
      </c>
    </row>
    <row r="52" spans="1:11" ht="115.5">
      <c r="A52" s="17">
        <v>5</v>
      </c>
      <c r="B52" s="16" t="s">
        <v>334</v>
      </c>
      <c r="C52" s="16" t="s">
        <v>710</v>
      </c>
      <c r="D52" s="16" t="s">
        <v>232</v>
      </c>
      <c r="E52" s="16" t="s">
        <v>210</v>
      </c>
      <c r="F52" s="17" t="s">
        <v>29</v>
      </c>
      <c r="G52" s="18">
        <v>45783</v>
      </c>
      <c r="H52" s="17" t="s">
        <v>64</v>
      </c>
      <c r="I52" s="17" t="s">
        <v>29</v>
      </c>
      <c r="J52" s="18">
        <v>45787</v>
      </c>
      <c r="K52" s="17" t="s">
        <v>64</v>
      </c>
    </row>
    <row r="53" spans="1:11" ht="115.5">
      <c r="A53" s="17">
        <v>6</v>
      </c>
      <c r="B53" s="30" t="s">
        <v>335</v>
      </c>
      <c r="C53" s="16" t="s">
        <v>711</v>
      </c>
      <c r="D53" s="16" t="s">
        <v>232</v>
      </c>
      <c r="E53" s="29" t="s">
        <v>211</v>
      </c>
      <c r="F53" s="17" t="s">
        <v>29</v>
      </c>
      <c r="G53" s="18">
        <v>45783</v>
      </c>
      <c r="H53" s="17" t="s">
        <v>64</v>
      </c>
      <c r="I53" s="17" t="s">
        <v>29</v>
      </c>
      <c r="J53" s="18">
        <v>45787</v>
      </c>
      <c r="K53" s="17" t="s">
        <v>64</v>
      </c>
    </row>
    <row r="54" spans="1:11" ht="115.5">
      <c r="A54" s="17">
        <v>7</v>
      </c>
      <c r="B54" s="16" t="s">
        <v>336</v>
      </c>
      <c r="C54" s="16" t="s">
        <v>712</v>
      </c>
      <c r="D54" s="16" t="s">
        <v>232</v>
      </c>
      <c r="E54" s="16" t="s">
        <v>212</v>
      </c>
      <c r="F54" s="17" t="s">
        <v>29</v>
      </c>
      <c r="G54" s="18">
        <v>45783</v>
      </c>
      <c r="H54" s="17" t="s">
        <v>64</v>
      </c>
      <c r="I54" s="17" t="s">
        <v>29</v>
      </c>
      <c r="J54" s="18">
        <v>45787</v>
      </c>
      <c r="K54" s="17" t="s">
        <v>64</v>
      </c>
    </row>
    <row r="55" spans="1:11" ht="148.5">
      <c r="A55" s="17">
        <v>8</v>
      </c>
      <c r="B55" s="16" t="s">
        <v>337</v>
      </c>
      <c r="C55" s="16" t="s">
        <v>714</v>
      </c>
      <c r="D55" s="16" t="s">
        <v>232</v>
      </c>
      <c r="E55" s="16" t="s">
        <v>713</v>
      </c>
      <c r="F55" s="17" t="s">
        <v>29</v>
      </c>
      <c r="G55" s="18">
        <v>45783</v>
      </c>
      <c r="H55" s="17" t="s">
        <v>64</v>
      </c>
      <c r="I55" s="17" t="s">
        <v>29</v>
      </c>
      <c r="J55" s="18">
        <v>45787</v>
      </c>
      <c r="K55" s="17" t="s">
        <v>64</v>
      </c>
    </row>
    <row r="56" spans="1:11" ht="115.5">
      <c r="A56" s="17">
        <v>9</v>
      </c>
      <c r="B56" s="19" t="s">
        <v>338</v>
      </c>
      <c r="C56" s="16" t="s">
        <v>715</v>
      </c>
      <c r="D56" s="16" t="s">
        <v>232</v>
      </c>
      <c r="E56" s="20" t="s">
        <v>213</v>
      </c>
      <c r="F56" s="17" t="s">
        <v>29</v>
      </c>
      <c r="G56" s="18">
        <v>45783</v>
      </c>
      <c r="H56" s="17" t="s">
        <v>64</v>
      </c>
      <c r="I56" s="17" t="s">
        <v>29</v>
      </c>
      <c r="J56" s="18">
        <v>45787</v>
      </c>
      <c r="K56" s="17" t="s">
        <v>64</v>
      </c>
    </row>
    <row r="57" spans="1:11" ht="115.5">
      <c r="A57" s="17">
        <v>10</v>
      </c>
      <c r="B57" s="19" t="s">
        <v>339</v>
      </c>
      <c r="C57" s="16" t="s">
        <v>715</v>
      </c>
      <c r="D57" s="16" t="s">
        <v>232</v>
      </c>
      <c r="E57" s="16" t="s">
        <v>214</v>
      </c>
      <c r="F57" s="17" t="s">
        <v>29</v>
      </c>
      <c r="G57" s="18">
        <v>45783</v>
      </c>
      <c r="H57" s="17" t="s">
        <v>64</v>
      </c>
      <c r="I57" s="17" t="s">
        <v>29</v>
      </c>
      <c r="J57" s="18">
        <v>45787</v>
      </c>
      <c r="K57" s="17" t="s">
        <v>64</v>
      </c>
    </row>
    <row r="58" spans="1:11" ht="115.5">
      <c r="A58" s="17">
        <v>11</v>
      </c>
      <c r="B58" s="28" t="s">
        <v>255</v>
      </c>
      <c r="C58" s="31" t="s">
        <v>716</v>
      </c>
      <c r="D58" s="31" t="s">
        <v>232</v>
      </c>
      <c r="E58" s="31" t="s">
        <v>718</v>
      </c>
      <c r="F58" s="17" t="s">
        <v>29</v>
      </c>
      <c r="G58" s="18">
        <v>45783</v>
      </c>
      <c r="H58" s="17" t="s">
        <v>64</v>
      </c>
      <c r="I58" s="17" t="s">
        <v>29</v>
      </c>
      <c r="J58" s="18">
        <v>45787</v>
      </c>
      <c r="K58" s="17" t="s">
        <v>64</v>
      </c>
    </row>
    <row r="59" spans="1:11" ht="115.5">
      <c r="A59" s="17">
        <v>12</v>
      </c>
      <c r="B59" s="28" t="s">
        <v>256</v>
      </c>
      <c r="C59" s="31" t="s">
        <v>716</v>
      </c>
      <c r="D59" s="31" t="s">
        <v>232</v>
      </c>
      <c r="E59" s="31" t="s">
        <v>717</v>
      </c>
      <c r="F59" s="17" t="s">
        <v>29</v>
      </c>
      <c r="G59" s="18">
        <v>45783</v>
      </c>
      <c r="H59" s="17" t="s">
        <v>64</v>
      </c>
      <c r="I59" s="17" t="s">
        <v>29</v>
      </c>
      <c r="J59" s="18">
        <v>45787</v>
      </c>
      <c r="K59" s="17" t="s">
        <v>64</v>
      </c>
    </row>
    <row r="60" spans="1:11" ht="16.5">
      <c r="A60" s="23"/>
      <c r="G60" s="55"/>
    </row>
    <row r="61" spans="1:11" ht="16.5">
      <c r="A61" s="23"/>
      <c r="G61" s="55"/>
    </row>
    <row r="62" spans="1:11" ht="16.5">
      <c r="A62" s="23"/>
      <c r="G62" s="55"/>
    </row>
    <row r="63" spans="1:11" ht="16.5">
      <c r="A63" s="23"/>
      <c r="G63" s="55"/>
    </row>
    <row r="64" spans="1:11" ht="16.5">
      <c r="A64" s="23"/>
      <c r="G64" s="55"/>
    </row>
    <row r="65" spans="1:11" ht="16.5">
      <c r="A65" s="23"/>
      <c r="G65" s="55"/>
    </row>
    <row r="66" spans="1:11" ht="17.25">
      <c r="A66" s="23"/>
      <c r="B66" s="24"/>
      <c r="C66" s="24"/>
      <c r="D66" s="24"/>
      <c r="E66" s="24"/>
      <c r="F66" s="25"/>
      <c r="G66" s="26"/>
      <c r="H66" s="23"/>
      <c r="I66" s="25"/>
      <c r="J66" s="26"/>
      <c r="K66" s="23"/>
    </row>
    <row r="67" spans="1:11" ht="16.5">
      <c r="A67" s="23"/>
    </row>
    <row r="68" spans="1:11" ht="16.5">
      <c r="A68" s="23"/>
    </row>
    <row r="69" spans="1:11" ht="16.5">
      <c r="A69" s="23"/>
    </row>
    <row r="70" spans="1:11" ht="16.5">
      <c r="A70" s="23"/>
    </row>
    <row r="71" spans="1:11" ht="16.5">
      <c r="A71" s="23"/>
    </row>
    <row r="72" spans="1:11" ht="16.5">
      <c r="A72" s="23"/>
    </row>
    <row r="73" spans="1:11" ht="16.5">
      <c r="A73" s="23"/>
    </row>
    <row r="74" spans="1:11" ht="16.5">
      <c r="A74" s="23"/>
    </row>
    <row r="75" spans="1:11" ht="16.5">
      <c r="A75" s="23"/>
    </row>
    <row r="76" spans="1:11" ht="16.5">
      <c r="A76" s="23"/>
    </row>
    <row r="77" spans="1:11" ht="16.5">
      <c r="A77" s="23"/>
    </row>
    <row r="78" spans="1:11" ht="16.5">
      <c r="A78" s="23"/>
    </row>
    <row r="79" spans="1:11" ht="16.5">
      <c r="A79" s="23"/>
    </row>
    <row r="80" spans="1:11" ht="16.5">
      <c r="A80" s="23"/>
    </row>
    <row r="81" spans="1:1" ht="16.5">
      <c r="A81" s="23"/>
    </row>
    <row r="82" spans="1:1" ht="16.5">
      <c r="A82" s="23"/>
    </row>
    <row r="83" spans="1:1" ht="16.5">
      <c r="A83" s="23"/>
    </row>
    <row r="84" spans="1:1" ht="16.5">
      <c r="A84" s="23"/>
    </row>
    <row r="85" spans="1:1" ht="16.5">
      <c r="A85" s="23"/>
    </row>
    <row r="86" spans="1:1" ht="16.5">
      <c r="A86" s="23"/>
    </row>
    <row r="87" spans="1:1" ht="16.5">
      <c r="A87" s="23"/>
    </row>
    <row r="88" spans="1:1" ht="16.5">
      <c r="A88" s="23"/>
    </row>
    <row r="89" spans="1:1" ht="16.5">
      <c r="A89" s="23"/>
    </row>
    <row r="90" spans="1:1" ht="16.5">
      <c r="A90" s="23"/>
    </row>
    <row r="91" spans="1:1" ht="16.5">
      <c r="A91" s="23"/>
    </row>
    <row r="92" spans="1:1" ht="16.5">
      <c r="A92" s="23"/>
    </row>
    <row r="93" spans="1:1" ht="16.5">
      <c r="A93" s="23"/>
    </row>
    <row r="94" spans="1:1" ht="16.5">
      <c r="A94"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phoneticPr fontId="14" type="noConversion"/>
  <dataValidations count="1">
    <dataValidation type="list" allowBlank="1" showErrorMessage="1" sqref="F66 I66" xr:uid="{22E458C6-6599-42BF-93D5-59729BA50058}">
      <formula1>$B$21:$D$21</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F90EA7-54DA-4AE9-B6BA-FC8C0E5E2625}">
  <dimension ref="A1:X94"/>
  <sheetViews>
    <sheetView topLeftCell="A28" zoomScale="55" zoomScaleNormal="55" workbookViewId="0">
      <selection activeCell="H49" sqref="H49"/>
    </sheetView>
  </sheetViews>
  <sheetFormatPr defaultRowHeight="15"/>
  <cols>
    <col min="1" max="1" width="15.140625" bestFit="1" customWidth="1"/>
    <col min="2" max="2" width="63.5703125" bestFit="1" customWidth="1"/>
    <col min="3" max="3" width="28.5703125" bestFit="1" customWidth="1"/>
    <col min="4" max="4" width="15.5703125" bestFit="1" customWidth="1"/>
    <col min="5" max="5" width="18.5703125" bestFit="1" customWidth="1"/>
    <col min="6" max="6" width="12.28515625" bestFit="1" customWidth="1"/>
    <col min="7" max="7" width="17" bestFit="1" customWidth="1"/>
    <col min="8" max="9" width="12.28515625" bestFit="1" customWidth="1"/>
    <col min="10" max="10" width="13.7109375" bestFit="1" customWidth="1"/>
    <col min="11" max="11" width="12.28515625" bestFit="1" customWidth="1"/>
  </cols>
  <sheetData>
    <row r="1" spans="1:24" ht="16.5">
      <c r="A1" s="8" t="s">
        <v>23</v>
      </c>
      <c r="B1" s="149" t="s">
        <v>360</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45783</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37" t="s">
        <v>25</v>
      </c>
      <c r="B38" s="187" t="s">
        <v>360</v>
      </c>
      <c r="C38" s="159"/>
      <c r="D38" s="159"/>
      <c r="E38" s="159"/>
      <c r="F38" s="159"/>
      <c r="G38" s="159"/>
      <c r="H38" s="61"/>
      <c r="I38" s="61"/>
      <c r="J38" s="61"/>
      <c r="K38" s="61"/>
    </row>
    <row r="39" spans="1:11" ht="49.5">
      <c r="A39" s="37" t="s">
        <v>26</v>
      </c>
      <c r="B39" s="187"/>
      <c r="C39" s="159"/>
      <c r="D39" s="159"/>
      <c r="E39" s="159"/>
      <c r="F39" s="159"/>
      <c r="G39" s="159"/>
      <c r="H39" s="61"/>
      <c r="I39" s="61"/>
      <c r="J39" s="61"/>
      <c r="K39" s="61"/>
    </row>
    <row r="40" spans="1:11" ht="16.5">
      <c r="A40" s="37" t="s">
        <v>27</v>
      </c>
      <c r="B40" s="188" t="s">
        <v>744</v>
      </c>
      <c r="C40" s="159"/>
      <c r="D40" s="159"/>
      <c r="E40" s="188"/>
      <c r="F40" s="159"/>
      <c r="G40" s="159"/>
      <c r="H40" s="61"/>
      <c r="I40" s="61"/>
      <c r="J40" s="61"/>
      <c r="K40" s="61"/>
    </row>
    <row r="41" spans="1:11" ht="33">
      <c r="A41" s="37" t="s">
        <v>28</v>
      </c>
      <c r="B41" s="37" t="s">
        <v>29</v>
      </c>
      <c r="C41" s="189" t="s">
        <v>30</v>
      </c>
      <c r="D41" s="159"/>
      <c r="E41" s="32" t="s">
        <v>31</v>
      </c>
      <c r="F41" s="32" t="s">
        <v>32</v>
      </c>
      <c r="G41" s="32" t="s">
        <v>33</v>
      </c>
      <c r="H41" s="62"/>
      <c r="I41" s="62"/>
      <c r="J41" s="62"/>
      <c r="K41" s="62"/>
    </row>
    <row r="42" spans="1:11" ht="16.5">
      <c r="A42" s="37" t="s">
        <v>34</v>
      </c>
      <c r="B42" s="38">
        <f>COUNTIF($F$47:$F$70,$B$41)</f>
        <v>7</v>
      </c>
      <c r="C42" s="190">
        <v>7</v>
      </c>
      <c r="D42" s="159"/>
      <c r="E42" s="38">
        <f>COUNTIF($H:$J,"N/A")</f>
        <v>0</v>
      </c>
      <c r="F42" s="38">
        <f>COUNTIF($H:$J,"Not Run")</f>
        <v>0</v>
      </c>
      <c r="G42" s="39">
        <f t="shared" ref="G42:G43" si="0">SUM(B42:F42)</f>
        <v>14</v>
      </c>
      <c r="H42" s="62"/>
      <c r="I42" s="62"/>
      <c r="J42" s="62"/>
      <c r="K42" s="62"/>
    </row>
    <row r="43" spans="1:11" ht="16.5">
      <c r="A43" s="68" t="s">
        <v>35</v>
      </c>
      <c r="B43" s="65">
        <f>COUNTIF($I$47:$I$70,B41)</f>
        <v>7</v>
      </c>
      <c r="C43" s="162">
        <v>7</v>
      </c>
      <c r="D43" s="163"/>
      <c r="E43" s="66">
        <f>COUNTIF($K:$M,"N/A")</f>
        <v>0</v>
      </c>
      <c r="F43" s="66">
        <f>COUNTIF($K:$M,"Not Run")</f>
        <v>0</v>
      </c>
      <c r="G43" s="67">
        <f t="shared" si="0"/>
        <v>14</v>
      </c>
      <c r="H43" s="62"/>
      <c r="I43" s="62"/>
      <c r="J43" s="62"/>
      <c r="K43" s="62"/>
    </row>
    <row r="44" spans="1:11" ht="16.5">
      <c r="A44" s="191" t="s">
        <v>360</v>
      </c>
      <c r="B44" s="191"/>
      <c r="C44" s="191"/>
      <c r="D44" s="191"/>
      <c r="E44" s="191"/>
      <c r="F44" s="191"/>
      <c r="G44" s="191"/>
      <c r="H44" s="191"/>
      <c r="I44" s="191"/>
      <c r="J44" s="191"/>
      <c r="K44" s="191"/>
    </row>
    <row r="45" spans="1:11" ht="16.5">
      <c r="A45" s="158" t="s">
        <v>36</v>
      </c>
      <c r="B45" s="165" t="s">
        <v>37</v>
      </c>
      <c r="C45" s="167" t="s">
        <v>38</v>
      </c>
      <c r="D45" s="167" t="s">
        <v>39</v>
      </c>
      <c r="E45" s="169" t="s">
        <v>40</v>
      </c>
      <c r="F45" s="158" t="s">
        <v>41</v>
      </c>
      <c r="G45" s="159"/>
      <c r="H45" s="159"/>
      <c r="I45" s="159"/>
      <c r="J45" s="159"/>
      <c r="K45" s="159"/>
    </row>
    <row r="46" spans="1:11" ht="16.5">
      <c r="A46" s="159"/>
      <c r="B46" s="166"/>
      <c r="C46" s="168"/>
      <c r="D46" s="168"/>
      <c r="E46" s="170"/>
      <c r="F46" s="158" t="s">
        <v>42</v>
      </c>
      <c r="G46" s="159"/>
      <c r="H46" s="159"/>
      <c r="I46" s="158" t="s">
        <v>43</v>
      </c>
      <c r="J46" s="159"/>
      <c r="K46" s="159"/>
    </row>
    <row r="47" spans="1:11" ht="33">
      <c r="A47" s="159"/>
      <c r="B47" s="166"/>
      <c r="C47" s="168"/>
      <c r="D47" s="168"/>
      <c r="E47" s="170"/>
      <c r="F47" s="41" t="s">
        <v>44</v>
      </c>
      <c r="G47" s="41" t="s">
        <v>45</v>
      </c>
      <c r="H47" s="40" t="s">
        <v>46</v>
      </c>
      <c r="I47" s="41" t="s">
        <v>44</v>
      </c>
      <c r="J47" s="41" t="s">
        <v>45</v>
      </c>
      <c r="K47" s="40" t="s">
        <v>46</v>
      </c>
    </row>
    <row r="48" spans="1:11" ht="115.5">
      <c r="A48" s="17">
        <v>1</v>
      </c>
      <c r="B48" s="16" t="s">
        <v>340</v>
      </c>
      <c r="C48" s="16" t="s">
        <v>719</v>
      </c>
      <c r="D48" s="16" t="s">
        <v>232</v>
      </c>
      <c r="E48" s="16" t="s">
        <v>215</v>
      </c>
      <c r="F48" s="17" t="s">
        <v>29</v>
      </c>
      <c r="G48" s="18">
        <v>45783</v>
      </c>
      <c r="H48" s="17" t="s">
        <v>64</v>
      </c>
      <c r="I48" s="17" t="s">
        <v>29</v>
      </c>
      <c r="J48" s="18">
        <v>45787</v>
      </c>
      <c r="K48" s="17" t="s">
        <v>64</v>
      </c>
    </row>
    <row r="49" spans="1:11" ht="115.5">
      <c r="A49" s="17">
        <v>2</v>
      </c>
      <c r="B49" s="16" t="s">
        <v>341</v>
      </c>
      <c r="C49" s="21" t="s">
        <v>720</v>
      </c>
      <c r="D49" s="16" t="s">
        <v>232</v>
      </c>
      <c r="E49" s="16" t="s">
        <v>216</v>
      </c>
      <c r="F49" s="17" t="s">
        <v>29</v>
      </c>
      <c r="G49" s="18">
        <v>45783</v>
      </c>
      <c r="H49" s="17" t="s">
        <v>64</v>
      </c>
      <c r="I49" s="17" t="s">
        <v>29</v>
      </c>
      <c r="J49" s="18">
        <v>45787</v>
      </c>
      <c r="K49" s="17" t="s">
        <v>64</v>
      </c>
    </row>
    <row r="50" spans="1:11" ht="115.5">
      <c r="A50" s="17">
        <v>3</v>
      </c>
      <c r="B50" s="16" t="s">
        <v>342</v>
      </c>
      <c r="C50" s="21" t="s">
        <v>721</v>
      </c>
      <c r="D50" s="16" t="s">
        <v>232</v>
      </c>
      <c r="E50" s="16" t="s">
        <v>217</v>
      </c>
      <c r="F50" s="17" t="s">
        <v>29</v>
      </c>
      <c r="G50" s="18">
        <v>45783</v>
      </c>
      <c r="H50" s="17" t="s">
        <v>64</v>
      </c>
      <c r="I50" s="17" t="s">
        <v>29</v>
      </c>
      <c r="J50" s="18">
        <v>45787</v>
      </c>
      <c r="K50" s="17" t="s">
        <v>64</v>
      </c>
    </row>
    <row r="51" spans="1:11" ht="115.5">
      <c r="A51" s="17">
        <v>4</v>
      </c>
      <c r="B51" s="30" t="s">
        <v>343</v>
      </c>
      <c r="C51" s="21" t="s">
        <v>722</v>
      </c>
      <c r="D51" s="16" t="s">
        <v>232</v>
      </c>
      <c r="E51" s="29" t="s">
        <v>218</v>
      </c>
      <c r="F51" s="17" t="s">
        <v>29</v>
      </c>
      <c r="G51" s="18">
        <v>45783</v>
      </c>
      <c r="H51" s="17" t="s">
        <v>64</v>
      </c>
      <c r="I51" s="17" t="s">
        <v>29</v>
      </c>
      <c r="J51" s="18">
        <v>45787</v>
      </c>
      <c r="K51" s="17" t="s">
        <v>64</v>
      </c>
    </row>
    <row r="52" spans="1:11" ht="115.5">
      <c r="A52" s="17">
        <v>5</v>
      </c>
      <c r="B52" s="19" t="s">
        <v>344</v>
      </c>
      <c r="C52" s="16" t="s">
        <v>719</v>
      </c>
      <c r="D52" s="16" t="s">
        <v>232</v>
      </c>
      <c r="E52" s="16" t="s">
        <v>219</v>
      </c>
      <c r="F52" s="17" t="s">
        <v>29</v>
      </c>
      <c r="G52" s="18">
        <v>45783</v>
      </c>
      <c r="H52" s="17" t="s">
        <v>64</v>
      </c>
      <c r="I52" s="17" t="s">
        <v>29</v>
      </c>
      <c r="J52" s="18">
        <v>45787</v>
      </c>
      <c r="K52" s="17" t="s">
        <v>64</v>
      </c>
    </row>
    <row r="53" spans="1:11" ht="115.5">
      <c r="A53" s="17">
        <v>6</v>
      </c>
      <c r="B53" s="28" t="s">
        <v>255</v>
      </c>
      <c r="C53" s="31" t="s">
        <v>723</v>
      </c>
      <c r="D53" s="31" t="s">
        <v>232</v>
      </c>
      <c r="E53" s="31" t="s">
        <v>724</v>
      </c>
      <c r="F53" s="17" t="s">
        <v>29</v>
      </c>
      <c r="G53" s="18">
        <v>45783</v>
      </c>
      <c r="H53" s="17" t="s">
        <v>64</v>
      </c>
      <c r="I53" s="17" t="s">
        <v>29</v>
      </c>
      <c r="J53" s="18">
        <v>45787</v>
      </c>
      <c r="K53" s="17" t="s">
        <v>64</v>
      </c>
    </row>
    <row r="54" spans="1:11" ht="115.5">
      <c r="A54" s="17">
        <v>7</v>
      </c>
      <c r="B54" s="28" t="s">
        <v>256</v>
      </c>
      <c r="C54" s="31" t="s">
        <v>723</v>
      </c>
      <c r="D54" s="31" t="s">
        <v>232</v>
      </c>
      <c r="E54" s="31" t="s">
        <v>725</v>
      </c>
      <c r="F54" s="17" t="s">
        <v>29</v>
      </c>
      <c r="G54" s="18">
        <v>45783</v>
      </c>
      <c r="H54" s="17" t="s">
        <v>64</v>
      </c>
      <c r="I54" s="17" t="s">
        <v>29</v>
      </c>
      <c r="J54" s="18">
        <v>45787</v>
      </c>
      <c r="K54" s="17" t="s">
        <v>64</v>
      </c>
    </row>
    <row r="55" spans="1:11" ht="16.5">
      <c r="A55" s="23"/>
      <c r="B55" s="56"/>
      <c r="C55" s="24"/>
      <c r="D55" s="24"/>
      <c r="E55" s="56"/>
      <c r="F55" s="23"/>
      <c r="G55" s="57"/>
      <c r="H55" s="23"/>
      <c r="I55" s="23"/>
      <c r="J55" s="57"/>
      <c r="K55" s="23"/>
    </row>
    <row r="56" spans="1:11" ht="16.5">
      <c r="A56" s="23"/>
    </row>
    <row r="57" spans="1:11" ht="16.5">
      <c r="A57" s="23"/>
    </row>
    <row r="58" spans="1:11" ht="16.5">
      <c r="A58" s="23"/>
    </row>
    <row r="59" spans="1:11" ht="16.5">
      <c r="A59" s="23"/>
    </row>
    <row r="60" spans="1:11" ht="16.5">
      <c r="A60" s="23"/>
    </row>
    <row r="61" spans="1:11" ht="16.5">
      <c r="A61" s="23"/>
    </row>
    <row r="62" spans="1:11" ht="17.25">
      <c r="A62" s="23"/>
      <c r="B62" s="24"/>
      <c r="C62" s="24"/>
      <c r="D62" s="24"/>
      <c r="E62" s="24"/>
      <c r="F62" s="25"/>
      <c r="G62" s="26"/>
      <c r="H62" s="23"/>
      <c r="I62" s="25"/>
      <c r="J62" s="26"/>
      <c r="K62" s="23"/>
    </row>
    <row r="63" spans="1:11" ht="16.5">
      <c r="A63" s="23"/>
    </row>
    <row r="64" spans="1:11" ht="16.5">
      <c r="A64" s="23"/>
    </row>
    <row r="65" spans="1:1" ht="16.5">
      <c r="A65" s="23"/>
    </row>
    <row r="66" spans="1:1" ht="16.5">
      <c r="A66" s="23"/>
    </row>
    <row r="67" spans="1:1" ht="16.5">
      <c r="A67" s="23"/>
    </row>
    <row r="68" spans="1:1" ht="16.5">
      <c r="A68" s="23"/>
    </row>
    <row r="69" spans="1:1" ht="16.5">
      <c r="A69" s="23"/>
    </row>
    <row r="70" spans="1:1" ht="16.5">
      <c r="A70" s="23"/>
    </row>
    <row r="71" spans="1:1" ht="16.5">
      <c r="A71" s="23"/>
    </row>
    <row r="72" spans="1:1" ht="16.5">
      <c r="A72" s="23"/>
    </row>
    <row r="73" spans="1:1" ht="16.5">
      <c r="A73" s="23"/>
    </row>
    <row r="74" spans="1:1" ht="16.5">
      <c r="A74" s="23"/>
    </row>
    <row r="75" spans="1:1" ht="16.5">
      <c r="A75" s="23"/>
    </row>
    <row r="76" spans="1:1" ht="16.5">
      <c r="A76" s="23"/>
    </row>
    <row r="77" spans="1:1" ht="16.5">
      <c r="A77" s="23"/>
    </row>
    <row r="78" spans="1:1" ht="16.5">
      <c r="A78" s="23"/>
    </row>
    <row r="79" spans="1:1" ht="16.5">
      <c r="A79" s="23"/>
    </row>
    <row r="80" spans="1:1" ht="16.5">
      <c r="A80" s="23"/>
    </row>
    <row r="81" spans="1:1" ht="16.5">
      <c r="A81" s="23"/>
    </row>
    <row r="82" spans="1:1" ht="16.5">
      <c r="A82" s="23"/>
    </row>
    <row r="83" spans="1:1" ht="16.5">
      <c r="A83" s="23"/>
    </row>
    <row r="84" spans="1:1" ht="16.5">
      <c r="A84" s="23"/>
    </row>
    <row r="85" spans="1:1" ht="16.5">
      <c r="A85" s="23"/>
    </row>
    <row r="86" spans="1:1" ht="16.5">
      <c r="A86" s="23"/>
    </row>
    <row r="87" spans="1:1" ht="16.5">
      <c r="A87" s="23"/>
    </row>
    <row r="88" spans="1:1" ht="16.5">
      <c r="A88" s="23"/>
    </row>
    <row r="89" spans="1:1" ht="16.5">
      <c r="A89" s="23"/>
    </row>
    <row r="90" spans="1:1" ht="16.5">
      <c r="A90" s="23"/>
    </row>
    <row r="91" spans="1:1" ht="16.5">
      <c r="A91" s="23"/>
    </row>
    <row r="92" spans="1:1" ht="16.5">
      <c r="A92" s="23"/>
    </row>
    <row r="93" spans="1:1" ht="16.5">
      <c r="A93" s="23"/>
    </row>
    <row r="94" spans="1:1" ht="16.5">
      <c r="A94"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dataValidations count="1">
    <dataValidation type="list" allowBlank="1" showErrorMessage="1" sqref="F62 I62" xr:uid="{3E07F614-DEC7-43F9-94E0-24F359EFD994}">
      <formula1>$B$21:$D$21</formula1>
    </dataValidation>
  </dataValidation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5A067-20B4-466F-9935-0373766CE5FA}">
  <dimension ref="A1:X94"/>
  <sheetViews>
    <sheetView topLeftCell="A61" zoomScale="55" zoomScaleNormal="55" workbookViewId="0">
      <selection activeCell="M49" sqref="M49"/>
    </sheetView>
  </sheetViews>
  <sheetFormatPr defaultRowHeight="15"/>
  <cols>
    <col min="1" max="1" width="15.140625" bestFit="1" customWidth="1"/>
    <col min="2" max="2" width="63.5703125" bestFit="1" customWidth="1"/>
    <col min="3" max="3" width="28.5703125" bestFit="1" customWidth="1"/>
    <col min="4" max="4" width="20.7109375" customWidth="1"/>
    <col min="5" max="5" width="26.28515625" customWidth="1"/>
    <col min="6" max="6" width="12.28515625" bestFit="1" customWidth="1"/>
    <col min="7" max="7" width="17" bestFit="1" customWidth="1"/>
    <col min="8" max="9" width="12.28515625" bestFit="1" customWidth="1"/>
    <col min="10" max="10" width="13.7109375" bestFit="1" customWidth="1"/>
    <col min="11" max="11" width="12.28515625" bestFit="1" customWidth="1"/>
  </cols>
  <sheetData>
    <row r="1" spans="1:24" ht="16.5">
      <c r="A1" s="8" t="s">
        <v>23</v>
      </c>
      <c r="B1" s="149" t="s">
        <v>361</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45783</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63" t="s">
        <v>25</v>
      </c>
      <c r="B38" s="187" t="s">
        <v>361</v>
      </c>
      <c r="C38" s="159"/>
      <c r="D38" s="159"/>
      <c r="E38" s="159"/>
      <c r="F38" s="159"/>
      <c r="G38" s="159"/>
      <c r="H38" s="61"/>
      <c r="I38" s="61"/>
      <c r="J38" s="61"/>
      <c r="K38" s="61"/>
    </row>
    <row r="39" spans="1:11" ht="49.5">
      <c r="A39" s="63" t="s">
        <v>26</v>
      </c>
      <c r="B39" s="187"/>
      <c r="C39" s="159"/>
      <c r="D39" s="159"/>
      <c r="E39" s="159"/>
      <c r="F39" s="159"/>
      <c r="G39" s="159"/>
      <c r="H39" s="61"/>
      <c r="I39" s="61"/>
      <c r="J39" s="61"/>
      <c r="K39" s="61"/>
    </row>
    <row r="40" spans="1:11" ht="16.5">
      <c r="A40" s="63" t="s">
        <v>27</v>
      </c>
      <c r="B40" s="188" t="s">
        <v>744</v>
      </c>
      <c r="C40" s="159"/>
      <c r="D40" s="159"/>
      <c r="E40" s="188"/>
      <c r="F40" s="159"/>
      <c r="G40" s="159"/>
      <c r="H40" s="61"/>
      <c r="I40" s="61"/>
      <c r="J40" s="61"/>
      <c r="K40" s="61"/>
    </row>
    <row r="41" spans="1:11" ht="33">
      <c r="A41" s="63" t="s">
        <v>28</v>
      </c>
      <c r="B41" s="37" t="s">
        <v>29</v>
      </c>
      <c r="C41" s="189" t="s">
        <v>30</v>
      </c>
      <c r="D41" s="159"/>
      <c r="E41" s="32" t="s">
        <v>31</v>
      </c>
      <c r="F41" s="32" t="s">
        <v>32</v>
      </c>
      <c r="G41" s="32" t="s">
        <v>33</v>
      </c>
      <c r="H41" s="62"/>
      <c r="I41" s="62"/>
      <c r="J41" s="62"/>
      <c r="K41" s="62"/>
    </row>
    <row r="42" spans="1:11" ht="16.5">
      <c r="A42" s="63" t="s">
        <v>34</v>
      </c>
      <c r="B42" s="38">
        <f>COUNTIF($F$47:$F$70,$B$41)</f>
        <v>13</v>
      </c>
      <c r="C42" s="190">
        <v>0</v>
      </c>
      <c r="D42" s="159"/>
      <c r="E42" s="38">
        <f>COUNTIF($H:$J,"N/A")</f>
        <v>0</v>
      </c>
      <c r="F42" s="38">
        <f>COUNTIF($H:$J,"Not Run")</f>
        <v>0</v>
      </c>
      <c r="G42" s="39">
        <f t="shared" ref="G42:G43" si="0">SUM(B42:F42)</f>
        <v>13</v>
      </c>
      <c r="H42" s="62"/>
      <c r="I42" s="62"/>
      <c r="J42" s="62"/>
      <c r="K42" s="62"/>
    </row>
    <row r="43" spans="1:11" ht="16.5">
      <c r="A43" s="64" t="s">
        <v>35</v>
      </c>
      <c r="B43" s="65">
        <f>COUNTIF($I$47:$I$70,B41)</f>
        <v>13</v>
      </c>
      <c r="C43" s="162">
        <v>0</v>
      </c>
      <c r="D43" s="163"/>
      <c r="E43" s="66">
        <f>COUNTIF($K:$M,"N/A")</f>
        <v>0</v>
      </c>
      <c r="F43" s="66">
        <f>COUNTIF($K:$M,"Not Run")</f>
        <v>0</v>
      </c>
      <c r="G43" s="67">
        <f t="shared" si="0"/>
        <v>13</v>
      </c>
      <c r="H43" s="62"/>
      <c r="I43" s="62"/>
      <c r="J43" s="62"/>
      <c r="K43" s="62"/>
    </row>
    <row r="44" spans="1:11" ht="16.5">
      <c r="A44" s="191" t="s">
        <v>361</v>
      </c>
      <c r="B44" s="191"/>
      <c r="C44" s="191"/>
      <c r="D44" s="191"/>
      <c r="E44" s="191"/>
      <c r="F44" s="191"/>
      <c r="G44" s="191"/>
      <c r="H44" s="191"/>
      <c r="I44" s="191"/>
      <c r="J44" s="191"/>
      <c r="K44" s="191"/>
    </row>
    <row r="45" spans="1:11" ht="16.5">
      <c r="A45" s="158" t="s">
        <v>36</v>
      </c>
      <c r="B45" s="165" t="s">
        <v>37</v>
      </c>
      <c r="C45" s="167" t="s">
        <v>38</v>
      </c>
      <c r="D45" s="167" t="s">
        <v>39</v>
      </c>
      <c r="E45" s="169" t="s">
        <v>40</v>
      </c>
      <c r="F45" s="158" t="s">
        <v>41</v>
      </c>
      <c r="G45" s="159"/>
      <c r="H45" s="159"/>
      <c r="I45" s="159"/>
      <c r="J45" s="159"/>
      <c r="K45" s="159"/>
    </row>
    <row r="46" spans="1:11" ht="16.5">
      <c r="A46" s="159"/>
      <c r="B46" s="166"/>
      <c r="C46" s="168"/>
      <c r="D46" s="168"/>
      <c r="E46" s="170"/>
      <c r="F46" s="158" t="s">
        <v>42</v>
      </c>
      <c r="G46" s="159"/>
      <c r="H46" s="159"/>
      <c r="I46" s="158" t="s">
        <v>43</v>
      </c>
      <c r="J46" s="159"/>
      <c r="K46" s="159"/>
    </row>
    <row r="47" spans="1:11" ht="33">
      <c r="A47" s="159"/>
      <c r="B47" s="166"/>
      <c r="C47" s="168"/>
      <c r="D47" s="168"/>
      <c r="E47" s="170"/>
      <c r="F47" s="41" t="s">
        <v>44</v>
      </c>
      <c r="G47" s="41" t="s">
        <v>45</v>
      </c>
      <c r="H47" s="40" t="s">
        <v>46</v>
      </c>
      <c r="I47" s="41" t="s">
        <v>44</v>
      </c>
      <c r="J47" s="41" t="s">
        <v>45</v>
      </c>
      <c r="K47" s="40" t="s">
        <v>46</v>
      </c>
    </row>
    <row r="48" spans="1:11" ht="99">
      <c r="A48" s="17">
        <v>1</v>
      </c>
      <c r="B48" s="15" t="s">
        <v>726</v>
      </c>
      <c r="C48" s="16" t="s">
        <v>47</v>
      </c>
      <c r="D48" s="16" t="s">
        <v>232</v>
      </c>
      <c r="E48" s="16" t="s">
        <v>727</v>
      </c>
      <c r="F48" s="17" t="s">
        <v>29</v>
      </c>
      <c r="G48" s="18">
        <v>45783</v>
      </c>
      <c r="H48" s="17" t="s">
        <v>64</v>
      </c>
      <c r="I48" s="17" t="s">
        <v>29</v>
      </c>
      <c r="J48" s="18">
        <v>45787</v>
      </c>
      <c r="K48" s="17" t="s">
        <v>64</v>
      </c>
    </row>
    <row r="49" spans="1:11" ht="99">
      <c r="A49" s="17">
        <v>2</v>
      </c>
      <c r="B49" s="16" t="s">
        <v>345</v>
      </c>
      <c r="C49" s="16" t="s">
        <v>728</v>
      </c>
      <c r="D49" s="16" t="s">
        <v>232</v>
      </c>
      <c r="E49" s="16" t="s">
        <v>220</v>
      </c>
      <c r="F49" s="17" t="s">
        <v>29</v>
      </c>
      <c r="G49" s="18">
        <v>45783</v>
      </c>
      <c r="H49" s="17" t="s">
        <v>64</v>
      </c>
      <c r="I49" s="17" t="s">
        <v>29</v>
      </c>
      <c r="J49" s="18">
        <v>45787</v>
      </c>
      <c r="K49" s="17" t="s">
        <v>64</v>
      </c>
    </row>
    <row r="50" spans="1:11" ht="115.5">
      <c r="A50" s="17">
        <v>3</v>
      </c>
      <c r="B50" s="16" t="s">
        <v>346</v>
      </c>
      <c r="C50" s="21" t="s">
        <v>729</v>
      </c>
      <c r="D50" s="16" t="s">
        <v>730</v>
      </c>
      <c r="E50" s="16" t="s">
        <v>731</v>
      </c>
      <c r="F50" s="17" t="s">
        <v>29</v>
      </c>
      <c r="G50" s="18">
        <v>45783</v>
      </c>
      <c r="H50" s="17" t="s">
        <v>64</v>
      </c>
      <c r="I50" s="17" t="s">
        <v>29</v>
      </c>
      <c r="J50" s="18">
        <v>45787</v>
      </c>
      <c r="K50" s="17" t="s">
        <v>64</v>
      </c>
    </row>
    <row r="51" spans="1:11" ht="132">
      <c r="A51" s="17">
        <v>4</v>
      </c>
      <c r="B51" s="16" t="s">
        <v>347</v>
      </c>
      <c r="C51" s="21" t="s">
        <v>732</v>
      </c>
      <c r="D51" s="16" t="s">
        <v>733</v>
      </c>
      <c r="E51" s="16" t="s">
        <v>734</v>
      </c>
      <c r="F51" s="17" t="s">
        <v>29</v>
      </c>
      <c r="G51" s="18">
        <v>45783</v>
      </c>
      <c r="H51" s="17" t="s">
        <v>64</v>
      </c>
      <c r="I51" s="17" t="s">
        <v>29</v>
      </c>
      <c r="J51" s="18">
        <v>45787</v>
      </c>
      <c r="K51" s="17" t="s">
        <v>64</v>
      </c>
    </row>
    <row r="52" spans="1:11" ht="132">
      <c r="A52" s="17">
        <v>5</v>
      </c>
      <c r="B52" s="16" t="s">
        <v>348</v>
      </c>
      <c r="C52" s="21" t="s">
        <v>732</v>
      </c>
      <c r="D52" s="16" t="s">
        <v>735</v>
      </c>
      <c r="E52" s="16" t="s">
        <v>221</v>
      </c>
      <c r="F52" s="17" t="s">
        <v>29</v>
      </c>
      <c r="G52" s="18">
        <v>45783</v>
      </c>
      <c r="H52" s="17" t="s">
        <v>64</v>
      </c>
      <c r="I52" s="17" t="s">
        <v>29</v>
      </c>
      <c r="J52" s="18">
        <v>45787</v>
      </c>
      <c r="K52" s="17" t="s">
        <v>64</v>
      </c>
    </row>
    <row r="53" spans="1:11" ht="99">
      <c r="A53" s="17">
        <v>6</v>
      </c>
      <c r="B53" s="16" t="s">
        <v>349</v>
      </c>
      <c r="C53" s="21" t="s">
        <v>736</v>
      </c>
      <c r="D53" s="16" t="s">
        <v>232</v>
      </c>
      <c r="E53" s="16" t="s">
        <v>222</v>
      </c>
      <c r="F53" s="17" t="s">
        <v>29</v>
      </c>
      <c r="G53" s="18">
        <v>45783</v>
      </c>
      <c r="H53" s="17" t="s">
        <v>64</v>
      </c>
      <c r="I53" s="17" t="s">
        <v>29</v>
      </c>
      <c r="J53" s="18">
        <v>45787</v>
      </c>
      <c r="K53" s="17" t="s">
        <v>64</v>
      </c>
    </row>
    <row r="54" spans="1:11" ht="99">
      <c r="A54" s="17">
        <v>7</v>
      </c>
      <c r="B54" s="47" t="s">
        <v>350</v>
      </c>
      <c r="C54" s="21" t="s">
        <v>737</v>
      </c>
      <c r="D54" s="16" t="s">
        <v>232</v>
      </c>
      <c r="E54" s="16" t="s">
        <v>223</v>
      </c>
      <c r="F54" s="17" t="s">
        <v>29</v>
      </c>
      <c r="G54" s="18">
        <v>45783</v>
      </c>
      <c r="H54" s="17" t="s">
        <v>64</v>
      </c>
      <c r="I54" s="17" t="s">
        <v>29</v>
      </c>
      <c r="J54" s="18">
        <v>45787</v>
      </c>
      <c r="K54" s="17" t="s">
        <v>64</v>
      </c>
    </row>
    <row r="55" spans="1:11" ht="99">
      <c r="A55" s="17">
        <v>8</v>
      </c>
      <c r="B55" s="16" t="s">
        <v>351</v>
      </c>
      <c r="C55" s="21" t="s">
        <v>738</v>
      </c>
      <c r="D55" s="16" t="s">
        <v>232</v>
      </c>
      <c r="E55" s="16" t="s">
        <v>224</v>
      </c>
      <c r="F55" s="17" t="s">
        <v>29</v>
      </c>
      <c r="G55" s="18">
        <v>45783</v>
      </c>
      <c r="H55" s="17" t="s">
        <v>64</v>
      </c>
      <c r="I55" s="17" t="s">
        <v>29</v>
      </c>
      <c r="J55" s="18">
        <v>45787</v>
      </c>
      <c r="K55" s="17" t="s">
        <v>64</v>
      </c>
    </row>
    <row r="56" spans="1:11" ht="99">
      <c r="A56" s="17">
        <v>9</v>
      </c>
      <c r="B56" s="16" t="s">
        <v>352</v>
      </c>
      <c r="C56" s="21" t="s">
        <v>739</v>
      </c>
      <c r="D56" s="16" t="s">
        <v>232</v>
      </c>
      <c r="E56" s="16" t="s">
        <v>225</v>
      </c>
      <c r="F56" s="17" t="s">
        <v>29</v>
      </c>
      <c r="G56" s="18">
        <v>45783</v>
      </c>
      <c r="H56" s="17" t="s">
        <v>64</v>
      </c>
      <c r="I56" s="17" t="s">
        <v>29</v>
      </c>
      <c r="J56" s="18">
        <v>45787</v>
      </c>
      <c r="K56" s="17" t="s">
        <v>64</v>
      </c>
    </row>
    <row r="57" spans="1:11" ht="99">
      <c r="A57" s="17">
        <v>10</v>
      </c>
      <c r="B57" s="19" t="s">
        <v>353</v>
      </c>
      <c r="C57" s="21" t="s">
        <v>740</v>
      </c>
      <c r="D57" s="16" t="s">
        <v>232</v>
      </c>
      <c r="E57" s="16" t="s">
        <v>226</v>
      </c>
      <c r="F57" s="17" t="s">
        <v>29</v>
      </c>
      <c r="G57" s="18">
        <v>45783</v>
      </c>
      <c r="H57" s="17" t="s">
        <v>64</v>
      </c>
      <c r="I57" s="17" t="s">
        <v>29</v>
      </c>
      <c r="J57" s="18">
        <v>45787</v>
      </c>
      <c r="K57" s="17" t="s">
        <v>64</v>
      </c>
    </row>
    <row r="58" spans="1:11" ht="99">
      <c r="A58" s="17">
        <v>11</v>
      </c>
      <c r="B58" s="19" t="s">
        <v>354</v>
      </c>
      <c r="C58" s="21" t="s">
        <v>732</v>
      </c>
      <c r="D58" s="16" t="s">
        <v>232</v>
      </c>
      <c r="E58" s="20" t="s">
        <v>227</v>
      </c>
      <c r="F58" s="17" t="s">
        <v>29</v>
      </c>
      <c r="G58" s="18">
        <v>45783</v>
      </c>
      <c r="H58" s="17" t="s">
        <v>64</v>
      </c>
      <c r="I58" s="17" t="s">
        <v>29</v>
      </c>
      <c r="J58" s="18">
        <v>45787</v>
      </c>
      <c r="K58" s="17" t="s">
        <v>64</v>
      </c>
    </row>
    <row r="59" spans="1:11" ht="99">
      <c r="A59" s="17">
        <v>12</v>
      </c>
      <c r="B59" s="47" t="s">
        <v>255</v>
      </c>
      <c r="C59" s="16" t="s">
        <v>741</v>
      </c>
      <c r="D59" s="16" t="s">
        <v>232</v>
      </c>
      <c r="E59" s="16" t="s">
        <v>742</v>
      </c>
      <c r="F59" s="17" t="s">
        <v>29</v>
      </c>
      <c r="G59" s="18">
        <v>45783</v>
      </c>
      <c r="H59" s="17" t="s">
        <v>64</v>
      </c>
      <c r="I59" s="17" t="s">
        <v>29</v>
      </c>
      <c r="J59" s="18">
        <v>45787</v>
      </c>
      <c r="K59" s="17" t="s">
        <v>64</v>
      </c>
    </row>
    <row r="60" spans="1:11" ht="99">
      <c r="A60" s="17">
        <v>13</v>
      </c>
      <c r="B60" s="47" t="s">
        <v>256</v>
      </c>
      <c r="C60" s="16" t="s">
        <v>741</v>
      </c>
      <c r="D60" s="16" t="s">
        <v>232</v>
      </c>
      <c r="E60" s="16" t="s">
        <v>743</v>
      </c>
      <c r="F60" s="17" t="s">
        <v>29</v>
      </c>
      <c r="G60" s="18">
        <v>45783</v>
      </c>
      <c r="H60" s="17" t="s">
        <v>64</v>
      </c>
      <c r="I60" s="17" t="s">
        <v>29</v>
      </c>
      <c r="J60" s="18">
        <v>45787</v>
      </c>
      <c r="K60" s="17" t="s">
        <v>64</v>
      </c>
    </row>
    <row r="61" spans="1:11" ht="16.5">
      <c r="A61" s="23"/>
    </row>
    <row r="62" spans="1:11" ht="16.5">
      <c r="A62" s="23"/>
    </row>
    <row r="63" spans="1:11" ht="16.5">
      <c r="A63" s="23"/>
    </row>
    <row r="64" spans="1:11" ht="16.5">
      <c r="A64" s="23"/>
    </row>
    <row r="65" spans="1:11" ht="16.5">
      <c r="A65" s="23"/>
    </row>
    <row r="66" spans="1:11" ht="16.5">
      <c r="A66" s="23"/>
    </row>
    <row r="67" spans="1:11" ht="17.25">
      <c r="A67" s="23"/>
      <c r="B67" s="24"/>
      <c r="C67" s="24"/>
      <c r="D67" s="24"/>
      <c r="E67" s="24"/>
      <c r="F67" s="25"/>
      <c r="G67" s="26"/>
      <c r="H67" s="23"/>
      <c r="I67" s="25"/>
      <c r="J67" s="26"/>
      <c r="K67" s="23"/>
    </row>
    <row r="68" spans="1:11" ht="16.5">
      <c r="A68" s="23"/>
    </row>
    <row r="69" spans="1:11" ht="16.5">
      <c r="A69" s="23"/>
    </row>
    <row r="70" spans="1:11" ht="16.5">
      <c r="A70" s="23"/>
    </row>
    <row r="71" spans="1:11" ht="16.5">
      <c r="A71" s="23"/>
    </row>
    <row r="72" spans="1:11" ht="16.5">
      <c r="A72" s="23"/>
    </row>
    <row r="73" spans="1:11" ht="16.5">
      <c r="A73" s="23"/>
    </row>
    <row r="74" spans="1:11" ht="16.5">
      <c r="A74" s="23"/>
    </row>
    <row r="75" spans="1:11" ht="16.5">
      <c r="A75" s="23"/>
    </row>
    <row r="76" spans="1:11" ht="16.5">
      <c r="A76" s="23"/>
    </row>
    <row r="77" spans="1:11" ht="16.5">
      <c r="A77" s="23"/>
    </row>
    <row r="78" spans="1:11" ht="16.5">
      <c r="A78" s="23"/>
    </row>
    <row r="79" spans="1:11" ht="16.5">
      <c r="A79" s="23"/>
    </row>
    <row r="80" spans="1:11" ht="16.5">
      <c r="A80" s="23"/>
    </row>
    <row r="81" spans="1:1" ht="16.5">
      <c r="A81" s="23"/>
    </row>
    <row r="82" spans="1:1" ht="16.5">
      <c r="A82" s="23"/>
    </row>
    <row r="83" spans="1:1" ht="16.5">
      <c r="A83" s="23"/>
    </row>
    <row r="84" spans="1:1" ht="16.5">
      <c r="A84" s="23"/>
    </row>
    <row r="85" spans="1:1" ht="16.5">
      <c r="A85" s="23"/>
    </row>
    <row r="86" spans="1:1" ht="16.5">
      <c r="A86" s="23"/>
    </row>
    <row r="87" spans="1:1" ht="16.5">
      <c r="A87" s="23"/>
    </row>
    <row r="88" spans="1:1" ht="16.5">
      <c r="A88" s="23"/>
    </row>
    <row r="89" spans="1:1" ht="16.5">
      <c r="A89" s="23"/>
    </row>
    <row r="90" spans="1:1" ht="16.5">
      <c r="A90" s="23"/>
    </row>
    <row r="91" spans="1:1" ht="16.5">
      <c r="A91" s="23"/>
    </row>
    <row r="92" spans="1:1" ht="16.5">
      <c r="A92" s="23"/>
    </row>
    <row r="93" spans="1:1" ht="16.5">
      <c r="A93" s="23"/>
    </row>
    <row r="94" spans="1:1" ht="16.5">
      <c r="A94"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phoneticPr fontId="14" type="noConversion"/>
  <dataValidations count="1">
    <dataValidation type="list" allowBlank="1" showErrorMessage="1" sqref="F67 I67" xr:uid="{C0BC4A5C-B4D0-4BE6-817A-7F584A80DF7E}">
      <formula1>$B$21:$D$21</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BF5B75-6244-479D-B5DE-4928C7C1925C}">
  <dimension ref="A1:X92"/>
  <sheetViews>
    <sheetView topLeftCell="A14" zoomScale="85" zoomScaleNormal="85" workbookViewId="0">
      <selection activeCell="A48" sqref="A48:K61"/>
    </sheetView>
  </sheetViews>
  <sheetFormatPr defaultRowHeight="15"/>
  <cols>
    <col min="1" max="1" width="15.140625" bestFit="1" customWidth="1"/>
    <col min="2" max="2" width="55.85546875" customWidth="1"/>
    <col min="3" max="3" width="28.5703125" bestFit="1" customWidth="1"/>
    <col min="4" max="4" width="46.85546875" customWidth="1"/>
    <col min="5" max="5" width="24.42578125" customWidth="1"/>
    <col min="6" max="6" width="12.28515625" bestFit="1" customWidth="1"/>
    <col min="7" max="7" width="17" bestFit="1" customWidth="1"/>
    <col min="8" max="9" width="12.28515625" bestFit="1" customWidth="1"/>
    <col min="10" max="10" width="13.7109375" bestFit="1" customWidth="1"/>
    <col min="11" max="11" width="12.28515625" bestFit="1" customWidth="1"/>
  </cols>
  <sheetData>
    <row r="1" spans="1:24" ht="16.5">
      <c r="A1" s="8" t="s">
        <v>23</v>
      </c>
      <c r="B1" s="149" t="s">
        <v>745</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45782</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37" t="s">
        <v>25</v>
      </c>
      <c r="B38" s="155" t="s">
        <v>745</v>
      </c>
      <c r="C38" s="156"/>
      <c r="D38" s="156"/>
      <c r="E38" s="156"/>
      <c r="F38" s="156"/>
      <c r="G38" s="156"/>
      <c r="H38" s="61"/>
      <c r="I38" s="61"/>
      <c r="J38" s="61"/>
      <c r="K38" s="61"/>
    </row>
    <row r="39" spans="1:11" ht="49.5">
      <c r="A39" s="37" t="s">
        <v>26</v>
      </c>
      <c r="B39" s="155"/>
      <c r="C39" s="156"/>
      <c r="D39" s="156"/>
      <c r="E39" s="156"/>
      <c r="F39" s="156"/>
      <c r="G39" s="156"/>
      <c r="H39" s="61"/>
      <c r="I39" s="61"/>
      <c r="J39" s="61"/>
      <c r="K39" s="61"/>
    </row>
    <row r="40" spans="1:11" ht="16.5">
      <c r="A40" s="37" t="s">
        <v>27</v>
      </c>
      <c r="B40" s="157" t="s">
        <v>744</v>
      </c>
      <c r="C40" s="156"/>
      <c r="D40" s="156"/>
      <c r="E40" s="157"/>
      <c r="F40" s="156"/>
      <c r="G40" s="156"/>
      <c r="H40" s="61"/>
      <c r="I40" s="61"/>
      <c r="J40" s="61"/>
      <c r="K40" s="61"/>
    </row>
    <row r="41" spans="1:11" ht="33">
      <c r="A41" s="37" t="s">
        <v>28</v>
      </c>
      <c r="B41" s="69" t="s">
        <v>29</v>
      </c>
      <c r="C41" s="160" t="s">
        <v>30</v>
      </c>
      <c r="D41" s="156"/>
      <c r="E41" s="70" t="s">
        <v>31</v>
      </c>
      <c r="F41" s="70" t="s">
        <v>32</v>
      </c>
      <c r="G41" s="70" t="s">
        <v>33</v>
      </c>
      <c r="H41" s="62"/>
      <c r="I41" s="62"/>
      <c r="J41" s="62"/>
      <c r="K41" s="62"/>
    </row>
    <row r="42" spans="1:11" ht="16.5">
      <c r="A42" s="37" t="s">
        <v>34</v>
      </c>
      <c r="B42" s="71">
        <f>COUNTIF($F$47:$F$187,B41)</f>
        <v>14</v>
      </c>
      <c r="C42" s="161">
        <v>0</v>
      </c>
      <c r="D42" s="156"/>
      <c r="E42" s="71">
        <f>COUNTIF($H:$J,"N/A")</f>
        <v>0</v>
      </c>
      <c r="F42" s="71">
        <f>COUNTIF($H:$J,"Not Run")</f>
        <v>0</v>
      </c>
      <c r="G42" s="72">
        <f t="shared" ref="G42:G43" si="0">SUM(B42:F42)</f>
        <v>14</v>
      </c>
      <c r="H42" s="62"/>
      <c r="I42" s="62"/>
      <c r="J42" s="62"/>
      <c r="K42" s="62"/>
    </row>
    <row r="43" spans="1:11" ht="16.5">
      <c r="A43" s="68" t="s">
        <v>35</v>
      </c>
      <c r="B43" s="65">
        <f>COUNTIF($I$48:$I$188,B41)</f>
        <v>14</v>
      </c>
      <c r="C43" s="162">
        <v>0</v>
      </c>
      <c r="D43" s="163"/>
      <c r="E43" s="66">
        <f>COUNTIF($K:$M,"N/A")</f>
        <v>0</v>
      </c>
      <c r="F43" s="66">
        <f>COUNTIF($K:$M,"Not Run")</f>
        <v>0</v>
      </c>
      <c r="G43" s="67">
        <f t="shared" si="0"/>
        <v>14</v>
      </c>
      <c r="H43" s="62"/>
      <c r="I43" s="62"/>
      <c r="J43" s="62"/>
      <c r="K43" s="62"/>
    </row>
    <row r="44" spans="1:11" ht="16.5">
      <c r="A44" s="164" t="s">
        <v>50</v>
      </c>
      <c r="B44" s="164"/>
      <c r="C44" s="164"/>
      <c r="D44" s="164"/>
      <c r="E44" s="164"/>
      <c r="F44" s="164"/>
      <c r="G44" s="164"/>
      <c r="H44" s="164"/>
      <c r="I44" s="164"/>
      <c r="J44" s="164"/>
      <c r="K44" s="164"/>
    </row>
    <row r="45" spans="1:11" ht="16.5">
      <c r="A45" s="158" t="s">
        <v>36</v>
      </c>
      <c r="B45" s="165" t="s">
        <v>37</v>
      </c>
      <c r="C45" s="167" t="s">
        <v>38</v>
      </c>
      <c r="D45" s="167" t="s">
        <v>39</v>
      </c>
      <c r="E45" s="169" t="s">
        <v>40</v>
      </c>
      <c r="F45" s="158" t="s">
        <v>41</v>
      </c>
      <c r="G45" s="159"/>
      <c r="H45" s="159"/>
      <c r="I45" s="159"/>
      <c r="J45" s="159"/>
      <c r="K45" s="159"/>
    </row>
    <row r="46" spans="1:11" ht="16.5">
      <c r="A46" s="159"/>
      <c r="B46" s="166"/>
      <c r="C46" s="168"/>
      <c r="D46" s="168"/>
      <c r="E46" s="170"/>
      <c r="F46" s="158" t="s">
        <v>42</v>
      </c>
      <c r="G46" s="159"/>
      <c r="H46" s="159"/>
      <c r="I46" s="158" t="s">
        <v>43</v>
      </c>
      <c r="J46" s="159"/>
      <c r="K46" s="159"/>
    </row>
    <row r="47" spans="1:11" ht="33">
      <c r="A47" s="159"/>
      <c r="B47" s="166"/>
      <c r="C47" s="168"/>
      <c r="D47" s="168"/>
      <c r="E47" s="170"/>
      <c r="F47" s="41" t="s">
        <v>44</v>
      </c>
      <c r="G47" s="41" t="s">
        <v>45</v>
      </c>
      <c r="H47" s="40" t="s">
        <v>46</v>
      </c>
      <c r="I47" s="41" t="s">
        <v>44</v>
      </c>
      <c r="J47" s="41" t="s">
        <v>45</v>
      </c>
      <c r="K47" s="40" t="s">
        <v>46</v>
      </c>
    </row>
    <row r="48" spans="1:11" ht="49.5">
      <c r="A48" s="12">
        <v>1</v>
      </c>
      <c r="B48" s="77" t="s">
        <v>789</v>
      </c>
      <c r="C48" s="82" t="s">
        <v>47</v>
      </c>
      <c r="D48" s="82" t="s">
        <v>48</v>
      </c>
      <c r="E48" s="82" t="s">
        <v>790</v>
      </c>
      <c r="F48" s="12" t="s">
        <v>29</v>
      </c>
      <c r="G48" s="83">
        <v>45782</v>
      </c>
      <c r="H48" s="12" t="s">
        <v>64</v>
      </c>
      <c r="I48" s="12" t="s">
        <v>29</v>
      </c>
      <c r="J48" s="83">
        <v>45786</v>
      </c>
      <c r="K48" s="12" t="s">
        <v>64</v>
      </c>
    </row>
    <row r="49" spans="1:11" ht="66">
      <c r="A49" s="12">
        <v>2</v>
      </c>
      <c r="B49" s="82" t="s">
        <v>762</v>
      </c>
      <c r="C49" s="82" t="s">
        <v>763</v>
      </c>
      <c r="D49" s="82" t="s">
        <v>766</v>
      </c>
      <c r="E49" s="82" t="s">
        <v>751</v>
      </c>
      <c r="F49" s="12" t="s">
        <v>29</v>
      </c>
      <c r="G49" s="83">
        <v>45782</v>
      </c>
      <c r="H49" s="12" t="s">
        <v>64</v>
      </c>
      <c r="I49" s="12" t="s">
        <v>29</v>
      </c>
      <c r="J49" s="83">
        <v>45786</v>
      </c>
      <c r="K49" s="12" t="s">
        <v>64</v>
      </c>
    </row>
    <row r="50" spans="1:11" ht="181.5">
      <c r="A50" s="12">
        <v>3</v>
      </c>
      <c r="B50" s="82" t="s">
        <v>764</v>
      </c>
      <c r="C50" s="82" t="s">
        <v>765</v>
      </c>
      <c r="D50" s="82" t="s">
        <v>767</v>
      </c>
      <c r="E50" s="82" t="s">
        <v>752</v>
      </c>
      <c r="F50" s="12" t="s">
        <v>29</v>
      </c>
      <c r="G50" s="83">
        <v>45782</v>
      </c>
      <c r="H50" s="12" t="s">
        <v>64</v>
      </c>
      <c r="I50" s="12" t="s">
        <v>29</v>
      </c>
      <c r="J50" s="83">
        <v>45786</v>
      </c>
      <c r="K50" s="12" t="s">
        <v>64</v>
      </c>
    </row>
    <row r="51" spans="1:11" ht="181.5">
      <c r="A51" s="12">
        <v>4</v>
      </c>
      <c r="B51" s="82" t="s">
        <v>769</v>
      </c>
      <c r="C51" s="82" t="s">
        <v>765</v>
      </c>
      <c r="D51" s="82" t="s">
        <v>768</v>
      </c>
      <c r="E51" s="82" t="s">
        <v>753</v>
      </c>
      <c r="F51" s="12" t="s">
        <v>29</v>
      </c>
      <c r="G51" s="83">
        <v>45782</v>
      </c>
      <c r="H51" s="12" t="s">
        <v>64</v>
      </c>
      <c r="I51" s="12" t="s">
        <v>29</v>
      </c>
      <c r="J51" s="83">
        <v>45786</v>
      </c>
      <c r="K51" s="12" t="s">
        <v>64</v>
      </c>
    </row>
    <row r="52" spans="1:11" ht="181.5">
      <c r="A52" s="12">
        <v>5</v>
      </c>
      <c r="B52" s="82" t="s">
        <v>770</v>
      </c>
      <c r="C52" s="82" t="s">
        <v>765</v>
      </c>
      <c r="D52" s="82" t="s">
        <v>771</v>
      </c>
      <c r="E52" s="82" t="s">
        <v>754</v>
      </c>
      <c r="F52" s="12" t="s">
        <v>29</v>
      </c>
      <c r="G52" s="83">
        <v>45782</v>
      </c>
      <c r="H52" s="12" t="s">
        <v>64</v>
      </c>
      <c r="I52" s="12" t="s">
        <v>29</v>
      </c>
      <c r="J52" s="83">
        <v>45786</v>
      </c>
      <c r="K52" s="12" t="s">
        <v>64</v>
      </c>
    </row>
    <row r="53" spans="1:11" ht="181.5">
      <c r="A53" s="12">
        <v>6</v>
      </c>
      <c r="B53" s="82" t="s">
        <v>773</v>
      </c>
      <c r="C53" s="82" t="s">
        <v>765</v>
      </c>
      <c r="D53" s="82" t="s">
        <v>772</v>
      </c>
      <c r="E53" s="82" t="s">
        <v>755</v>
      </c>
      <c r="F53" s="12" t="s">
        <v>29</v>
      </c>
      <c r="G53" s="83">
        <v>45782</v>
      </c>
      <c r="H53" s="12" t="s">
        <v>64</v>
      </c>
      <c r="I53" s="12" t="s">
        <v>29</v>
      </c>
      <c r="J53" s="83">
        <v>45786</v>
      </c>
      <c r="K53" s="12" t="s">
        <v>64</v>
      </c>
    </row>
    <row r="54" spans="1:11" ht="181.5">
      <c r="A54" s="12">
        <v>7</v>
      </c>
      <c r="B54" s="82" t="s">
        <v>774</v>
      </c>
      <c r="C54" s="82" t="s">
        <v>765</v>
      </c>
      <c r="D54" s="82" t="s">
        <v>775</v>
      </c>
      <c r="E54" s="82" t="s">
        <v>756</v>
      </c>
      <c r="F54" s="12" t="s">
        <v>29</v>
      </c>
      <c r="G54" s="83">
        <v>45782</v>
      </c>
      <c r="H54" s="12" t="s">
        <v>64</v>
      </c>
      <c r="I54" s="12" t="s">
        <v>29</v>
      </c>
      <c r="J54" s="83">
        <v>45786</v>
      </c>
      <c r="K54" s="12" t="s">
        <v>64</v>
      </c>
    </row>
    <row r="55" spans="1:11" ht="181.5">
      <c r="A55" s="12">
        <v>8</v>
      </c>
      <c r="B55" s="82" t="s">
        <v>776</v>
      </c>
      <c r="C55" s="82" t="s">
        <v>765</v>
      </c>
      <c r="D55" s="81" t="s">
        <v>777</v>
      </c>
      <c r="E55" s="82" t="s">
        <v>757</v>
      </c>
      <c r="F55" s="12" t="s">
        <v>29</v>
      </c>
      <c r="G55" s="83">
        <v>45782</v>
      </c>
      <c r="H55" s="12" t="s">
        <v>64</v>
      </c>
      <c r="I55" s="12" t="s">
        <v>29</v>
      </c>
      <c r="J55" s="83">
        <v>45786</v>
      </c>
      <c r="K55" s="12" t="s">
        <v>64</v>
      </c>
    </row>
    <row r="56" spans="1:11" ht="181.5">
      <c r="A56" s="12">
        <v>9</v>
      </c>
      <c r="B56" s="82" t="s">
        <v>780</v>
      </c>
      <c r="C56" s="82" t="s">
        <v>765</v>
      </c>
      <c r="D56" s="81" t="s">
        <v>778</v>
      </c>
      <c r="E56" s="82" t="s">
        <v>758</v>
      </c>
      <c r="F56" s="12" t="s">
        <v>29</v>
      </c>
      <c r="G56" s="83">
        <v>45782</v>
      </c>
      <c r="H56" s="12" t="s">
        <v>64</v>
      </c>
      <c r="I56" s="12" t="s">
        <v>29</v>
      </c>
      <c r="J56" s="83">
        <v>45786</v>
      </c>
      <c r="K56" s="12" t="s">
        <v>64</v>
      </c>
    </row>
    <row r="57" spans="1:11" ht="181.5">
      <c r="A57" s="12">
        <v>10</v>
      </c>
      <c r="B57" s="82" t="s">
        <v>779</v>
      </c>
      <c r="C57" s="82" t="s">
        <v>765</v>
      </c>
      <c r="D57" s="81" t="s">
        <v>781</v>
      </c>
      <c r="E57" s="82" t="s">
        <v>759</v>
      </c>
      <c r="F57" s="12" t="s">
        <v>29</v>
      </c>
      <c r="G57" s="83">
        <v>45782</v>
      </c>
      <c r="H57" s="12" t="s">
        <v>64</v>
      </c>
      <c r="I57" s="12" t="s">
        <v>29</v>
      </c>
      <c r="J57" s="83">
        <v>45786</v>
      </c>
      <c r="K57" s="12" t="s">
        <v>64</v>
      </c>
    </row>
    <row r="58" spans="1:11" ht="181.5">
      <c r="A58" s="12">
        <v>11</v>
      </c>
      <c r="B58" s="82" t="s">
        <v>782</v>
      </c>
      <c r="C58" s="82" t="s">
        <v>765</v>
      </c>
      <c r="D58" s="81" t="s">
        <v>783</v>
      </c>
      <c r="E58" s="82" t="s">
        <v>760</v>
      </c>
      <c r="F58" s="12" t="s">
        <v>29</v>
      </c>
      <c r="G58" s="83">
        <v>45782</v>
      </c>
      <c r="H58" s="12" t="s">
        <v>64</v>
      </c>
      <c r="I58" s="12" t="s">
        <v>29</v>
      </c>
      <c r="J58" s="83">
        <v>45786</v>
      </c>
      <c r="K58" s="12" t="s">
        <v>64</v>
      </c>
    </row>
    <row r="59" spans="1:11" ht="181.5">
      <c r="A59" s="12">
        <v>12</v>
      </c>
      <c r="B59" s="82" t="s">
        <v>784</v>
      </c>
      <c r="C59" s="82" t="s">
        <v>765</v>
      </c>
      <c r="D59" s="81" t="s">
        <v>785</v>
      </c>
      <c r="E59" s="82" t="s">
        <v>761</v>
      </c>
      <c r="F59" s="12" t="s">
        <v>29</v>
      </c>
      <c r="G59" s="83">
        <v>45782</v>
      </c>
      <c r="H59" s="12" t="s">
        <v>64</v>
      </c>
      <c r="I59" s="12" t="s">
        <v>29</v>
      </c>
      <c r="J59" s="83">
        <v>45786</v>
      </c>
      <c r="K59" s="12" t="s">
        <v>64</v>
      </c>
    </row>
    <row r="60" spans="1:11" ht="66">
      <c r="A60" s="12">
        <v>13</v>
      </c>
      <c r="B60" s="82" t="s">
        <v>255</v>
      </c>
      <c r="C60" s="82" t="s">
        <v>786</v>
      </c>
      <c r="D60" s="82" t="s">
        <v>232</v>
      </c>
      <c r="E60" s="82" t="s">
        <v>787</v>
      </c>
      <c r="F60" s="12" t="s">
        <v>29</v>
      </c>
      <c r="G60" s="83">
        <v>45782</v>
      </c>
      <c r="H60" s="12" t="s">
        <v>64</v>
      </c>
      <c r="I60" s="12" t="s">
        <v>29</v>
      </c>
      <c r="J60" s="83">
        <v>45786</v>
      </c>
      <c r="K60" s="12" t="s">
        <v>64</v>
      </c>
    </row>
    <row r="61" spans="1:11" ht="66">
      <c r="A61" s="12">
        <v>14</v>
      </c>
      <c r="B61" s="82" t="s">
        <v>256</v>
      </c>
      <c r="C61" s="82" t="s">
        <v>786</v>
      </c>
      <c r="D61" s="82" t="s">
        <v>232</v>
      </c>
      <c r="E61" s="82" t="s">
        <v>788</v>
      </c>
      <c r="F61" s="12" t="s">
        <v>29</v>
      </c>
      <c r="G61" s="83">
        <v>45782</v>
      </c>
      <c r="H61" s="12" t="s">
        <v>64</v>
      </c>
      <c r="I61" s="12" t="s">
        <v>29</v>
      </c>
      <c r="J61" s="83">
        <v>45786</v>
      </c>
      <c r="K61" s="12" t="s">
        <v>64</v>
      </c>
    </row>
    <row r="62" spans="1:11">
      <c r="A62" s="80"/>
      <c r="B62" s="80"/>
      <c r="C62" s="80"/>
      <c r="D62" s="80"/>
      <c r="E62" s="80"/>
    </row>
    <row r="63" spans="1:11" ht="16.5">
      <c r="A63" s="23"/>
    </row>
    <row r="64" spans="1:11" ht="16.5">
      <c r="A64" s="23"/>
    </row>
    <row r="65" spans="1:11" ht="16.5">
      <c r="A65" s="23"/>
      <c r="B65" s="24"/>
      <c r="C65" s="24"/>
      <c r="D65" s="24"/>
      <c r="E65" s="24"/>
    </row>
    <row r="66" spans="1:11" ht="17.25">
      <c r="A66" s="23"/>
      <c r="F66" s="25"/>
      <c r="G66" s="26"/>
      <c r="H66" s="23"/>
      <c r="I66" s="25"/>
      <c r="J66" s="26"/>
      <c r="K66" s="23"/>
    </row>
    <row r="67" spans="1:11" ht="16.5">
      <c r="A67" s="23"/>
    </row>
    <row r="68" spans="1:11" ht="16.5">
      <c r="A68" s="23"/>
    </row>
    <row r="69" spans="1:11" ht="16.5">
      <c r="A69" s="23"/>
    </row>
    <row r="70" spans="1:11" ht="16.5">
      <c r="A70" s="23"/>
    </row>
    <row r="71" spans="1:11" ht="16.5">
      <c r="A71" s="23"/>
    </row>
    <row r="72" spans="1:11" ht="16.5">
      <c r="A72" s="23"/>
    </row>
    <row r="73" spans="1:11" ht="16.5">
      <c r="A73" s="23"/>
    </row>
    <row r="74" spans="1:11" ht="16.5">
      <c r="A74" s="23"/>
    </row>
    <row r="75" spans="1:11" ht="16.5">
      <c r="A75" s="23"/>
    </row>
    <row r="76" spans="1:11" ht="16.5">
      <c r="A76" s="23"/>
    </row>
    <row r="77" spans="1:11" ht="16.5">
      <c r="A77" s="23"/>
    </row>
    <row r="78" spans="1:11" ht="16.5">
      <c r="A78" s="23"/>
    </row>
    <row r="79" spans="1:11" ht="16.5">
      <c r="A79" s="23"/>
    </row>
    <row r="80" spans="1:11" ht="16.5">
      <c r="A80" s="23"/>
    </row>
    <row r="81" spans="1:1" ht="16.5">
      <c r="A81" s="23"/>
    </row>
    <row r="82" spans="1:1" ht="16.5">
      <c r="A82" s="23"/>
    </row>
    <row r="83" spans="1:1" ht="16.5">
      <c r="A83" s="23"/>
    </row>
    <row r="84" spans="1:1" ht="16.5">
      <c r="A84" s="23"/>
    </row>
    <row r="85" spans="1:1" ht="16.5">
      <c r="A85" s="23"/>
    </row>
    <row r="86" spans="1:1" ht="16.5">
      <c r="A86" s="23"/>
    </row>
    <row r="87" spans="1:1" ht="16.5">
      <c r="A87" s="23"/>
    </row>
    <row r="88" spans="1:1" ht="16.5">
      <c r="A88" s="23"/>
    </row>
    <row r="89" spans="1:1" ht="16.5">
      <c r="A89" s="23"/>
    </row>
    <row r="90" spans="1:1" ht="16.5">
      <c r="A90" s="23"/>
    </row>
    <row r="91" spans="1:1" ht="16.5">
      <c r="A91" s="23"/>
    </row>
    <row r="92" spans="1:1" ht="16.5">
      <c r="A92"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dataValidations count="1">
    <dataValidation type="list" allowBlank="1" showErrorMessage="1" sqref="F66 I66" xr:uid="{C79E0F29-6814-45E8-B5C2-E21EE24D1076}">
      <formula1>$B$21:$D$21</formula1>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3C2DA-E7BE-417C-8CC9-D3BE1676963B}">
  <dimension ref="A1:X90"/>
  <sheetViews>
    <sheetView topLeftCell="A31" zoomScale="55" zoomScaleNormal="55" workbookViewId="0">
      <selection activeCell="E56" sqref="E56"/>
    </sheetView>
  </sheetViews>
  <sheetFormatPr defaultRowHeight="15"/>
  <cols>
    <col min="1" max="1" width="15.140625" bestFit="1" customWidth="1"/>
    <col min="2" max="2" width="63.5703125" bestFit="1" customWidth="1"/>
    <col min="3" max="3" width="28.5703125" bestFit="1" customWidth="1"/>
    <col min="4" max="4" width="33.28515625" customWidth="1"/>
    <col min="5" max="5" width="55.140625" customWidth="1"/>
    <col min="6" max="6" width="12.28515625" bestFit="1" customWidth="1"/>
    <col min="7" max="7" width="17" bestFit="1" customWidth="1"/>
    <col min="8" max="9" width="12.28515625" bestFit="1" customWidth="1"/>
    <col min="10" max="10" width="14" bestFit="1" customWidth="1"/>
    <col min="11" max="11" width="12.28515625" bestFit="1" customWidth="1"/>
  </cols>
  <sheetData>
    <row r="1" spans="1:24" ht="16.5">
      <c r="A1" s="8" t="s">
        <v>23</v>
      </c>
      <c r="B1" s="149" t="s">
        <v>52</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45782</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63" t="s">
        <v>25</v>
      </c>
      <c r="B38" s="155" t="s">
        <v>52</v>
      </c>
      <c r="C38" s="171"/>
      <c r="D38" s="171"/>
      <c r="E38" s="171"/>
      <c r="F38" s="171"/>
      <c r="G38" s="171"/>
      <c r="H38" s="61"/>
      <c r="I38" s="61"/>
      <c r="J38" s="61"/>
      <c r="K38" s="61"/>
    </row>
    <row r="39" spans="1:11" ht="49.5">
      <c r="A39" s="63" t="s">
        <v>26</v>
      </c>
      <c r="B39" s="155"/>
      <c r="C39" s="171"/>
      <c r="D39" s="171"/>
      <c r="E39" s="171"/>
      <c r="F39" s="171"/>
      <c r="G39" s="171"/>
      <c r="H39" s="61"/>
      <c r="I39" s="61"/>
      <c r="J39" s="61"/>
      <c r="K39" s="61"/>
    </row>
    <row r="40" spans="1:11" ht="16.5">
      <c r="A40" s="63" t="s">
        <v>27</v>
      </c>
      <c r="B40" s="157" t="s">
        <v>744</v>
      </c>
      <c r="C40" s="171"/>
      <c r="D40" s="171"/>
      <c r="E40" s="157"/>
      <c r="F40" s="171"/>
      <c r="G40" s="171"/>
      <c r="H40" s="61"/>
      <c r="I40" s="61"/>
      <c r="J40" s="61"/>
      <c r="K40" s="61"/>
    </row>
    <row r="41" spans="1:11" ht="33">
      <c r="A41" s="63" t="s">
        <v>28</v>
      </c>
      <c r="B41" s="69" t="s">
        <v>29</v>
      </c>
      <c r="C41" s="160" t="s">
        <v>30</v>
      </c>
      <c r="D41" s="171"/>
      <c r="E41" s="70" t="s">
        <v>31</v>
      </c>
      <c r="F41" s="70" t="s">
        <v>32</v>
      </c>
      <c r="G41" s="70" t="s">
        <v>33</v>
      </c>
      <c r="H41" s="62"/>
      <c r="I41" s="62"/>
      <c r="J41" s="62"/>
      <c r="K41" s="62"/>
    </row>
    <row r="42" spans="1:11" ht="16.5">
      <c r="A42" s="63" t="s">
        <v>34</v>
      </c>
      <c r="B42" s="76">
        <f>COUNTIF($F$47:$F$187,B41)</f>
        <v>11</v>
      </c>
      <c r="C42" s="172">
        <f>COUNTIF($F$47:$F$187,C41)</f>
        <v>0</v>
      </c>
      <c r="D42" s="172"/>
      <c r="E42" s="76">
        <f>COUNTIF($F$47:$F$187,E41)</f>
        <v>0</v>
      </c>
      <c r="F42" s="76">
        <f>COUNTIF($F$47:$F$187,F41)</f>
        <v>0</v>
      </c>
      <c r="G42" s="77">
        <f t="shared" ref="G42:G43" si="0">SUM(B42:F42)</f>
        <v>11</v>
      </c>
      <c r="H42" s="62"/>
      <c r="I42" s="62"/>
      <c r="J42" s="62"/>
      <c r="K42" s="62"/>
    </row>
    <row r="43" spans="1:11" ht="16.5">
      <c r="A43" s="64" t="s">
        <v>35</v>
      </c>
      <c r="B43" s="78">
        <f>COUNTIF($I$48:$I$188,B41)</f>
        <v>11</v>
      </c>
      <c r="C43" s="173">
        <f t="shared" ref="C43:F43" si="1">COUNTIF($I$48:$I$188,C41)</f>
        <v>0</v>
      </c>
      <c r="D43" s="173"/>
      <c r="E43" s="78">
        <f t="shared" si="1"/>
        <v>0</v>
      </c>
      <c r="F43" s="78">
        <f t="shared" si="1"/>
        <v>0</v>
      </c>
      <c r="G43" s="79">
        <f t="shared" si="0"/>
        <v>11</v>
      </c>
      <c r="H43" s="62"/>
      <c r="I43" s="62"/>
      <c r="J43" s="62"/>
      <c r="K43" s="62"/>
    </row>
    <row r="44" spans="1:11" ht="19.5">
      <c r="A44" s="174" t="s">
        <v>50</v>
      </c>
      <c r="B44" s="174"/>
      <c r="C44" s="174"/>
      <c r="D44" s="174"/>
      <c r="E44" s="174"/>
      <c r="F44" s="174"/>
      <c r="G44" s="174"/>
      <c r="H44" s="174"/>
      <c r="I44" s="174"/>
      <c r="J44" s="174"/>
      <c r="K44" s="174"/>
    </row>
    <row r="45" spans="1:11" ht="16.5">
      <c r="A45" s="158" t="s">
        <v>36</v>
      </c>
      <c r="B45" s="165" t="s">
        <v>37</v>
      </c>
      <c r="C45" s="167" t="s">
        <v>38</v>
      </c>
      <c r="D45" s="167" t="s">
        <v>39</v>
      </c>
      <c r="E45" s="169" t="s">
        <v>40</v>
      </c>
      <c r="F45" s="158" t="s">
        <v>41</v>
      </c>
      <c r="G45" s="159"/>
      <c r="H45" s="159"/>
      <c r="I45" s="159"/>
      <c r="J45" s="159"/>
      <c r="K45" s="159"/>
    </row>
    <row r="46" spans="1:11" ht="16.5">
      <c r="A46" s="159"/>
      <c r="B46" s="166"/>
      <c r="C46" s="168"/>
      <c r="D46" s="168"/>
      <c r="E46" s="170"/>
      <c r="F46" s="158" t="s">
        <v>42</v>
      </c>
      <c r="G46" s="159"/>
      <c r="H46" s="159"/>
      <c r="I46" s="158" t="s">
        <v>43</v>
      </c>
      <c r="J46" s="159"/>
      <c r="K46" s="159"/>
    </row>
    <row r="47" spans="1:11" ht="33">
      <c r="A47" s="159"/>
      <c r="B47" s="166"/>
      <c r="C47" s="168"/>
      <c r="D47" s="168"/>
      <c r="E47" s="170"/>
      <c r="F47" s="41" t="s">
        <v>44</v>
      </c>
      <c r="G47" s="41" t="s">
        <v>45</v>
      </c>
      <c r="H47" s="40" t="s">
        <v>46</v>
      </c>
      <c r="I47" s="41" t="s">
        <v>44</v>
      </c>
      <c r="J47" s="41" t="s">
        <v>45</v>
      </c>
      <c r="K47" s="40" t="s">
        <v>46</v>
      </c>
    </row>
    <row r="48" spans="1:11" ht="49.5">
      <c r="A48" s="17">
        <v>1</v>
      </c>
      <c r="B48" s="15" t="s">
        <v>746</v>
      </c>
      <c r="C48" s="16" t="s">
        <v>47</v>
      </c>
      <c r="D48" s="16" t="s">
        <v>232</v>
      </c>
      <c r="E48" s="16" t="s">
        <v>747</v>
      </c>
      <c r="F48" s="17" t="s">
        <v>29</v>
      </c>
      <c r="G48" s="18">
        <v>45782</v>
      </c>
      <c r="H48" s="17" t="s">
        <v>64</v>
      </c>
      <c r="I48" s="17" t="s">
        <v>29</v>
      </c>
      <c r="J48" s="18">
        <v>45786</v>
      </c>
      <c r="K48" s="17" t="s">
        <v>64</v>
      </c>
    </row>
    <row r="49" spans="1:11" ht="49.5">
      <c r="A49" s="17">
        <v>2</v>
      </c>
      <c r="B49" s="16" t="s">
        <v>231</v>
      </c>
      <c r="C49" s="16" t="s">
        <v>47</v>
      </c>
      <c r="D49" s="16" t="s">
        <v>232</v>
      </c>
      <c r="E49" s="16" t="s">
        <v>363</v>
      </c>
      <c r="F49" s="17" t="s">
        <v>29</v>
      </c>
      <c r="G49" s="18">
        <v>45782</v>
      </c>
      <c r="H49" s="17" t="s">
        <v>64</v>
      </c>
      <c r="I49" s="17" t="s">
        <v>29</v>
      </c>
      <c r="J49" s="18">
        <v>45786</v>
      </c>
      <c r="K49" s="17" t="s">
        <v>64</v>
      </c>
    </row>
    <row r="50" spans="1:11" ht="49.5">
      <c r="A50" s="17">
        <v>3</v>
      </c>
      <c r="B50" s="16" t="s">
        <v>234</v>
      </c>
      <c r="C50" s="21" t="s">
        <v>235</v>
      </c>
      <c r="D50" s="16" t="s">
        <v>232</v>
      </c>
      <c r="E50" s="16" t="s">
        <v>228</v>
      </c>
      <c r="F50" s="17" t="s">
        <v>29</v>
      </c>
      <c r="G50" s="18">
        <v>45782</v>
      </c>
      <c r="H50" s="17" t="s">
        <v>64</v>
      </c>
      <c r="I50" s="17" t="s">
        <v>29</v>
      </c>
      <c r="J50" s="18">
        <v>45786</v>
      </c>
      <c r="K50" s="17" t="s">
        <v>64</v>
      </c>
    </row>
    <row r="51" spans="1:11" ht="82.5">
      <c r="A51" s="17">
        <v>4</v>
      </c>
      <c r="B51" s="16" t="s">
        <v>233</v>
      </c>
      <c r="C51" s="21" t="s">
        <v>236</v>
      </c>
      <c r="D51" s="16" t="s">
        <v>237</v>
      </c>
      <c r="E51" s="16" t="s">
        <v>247</v>
      </c>
      <c r="F51" s="17" t="s">
        <v>29</v>
      </c>
      <c r="G51" s="18">
        <v>45782</v>
      </c>
      <c r="H51" s="17" t="s">
        <v>64</v>
      </c>
      <c r="I51" s="17" t="s">
        <v>29</v>
      </c>
      <c r="J51" s="18">
        <v>45786</v>
      </c>
      <c r="K51" s="17" t="s">
        <v>64</v>
      </c>
    </row>
    <row r="52" spans="1:11" ht="82.5">
      <c r="A52" s="17">
        <v>5</v>
      </c>
      <c r="B52" s="16" t="s">
        <v>238</v>
      </c>
      <c r="C52" s="21" t="s">
        <v>239</v>
      </c>
      <c r="D52" s="16" t="s">
        <v>240</v>
      </c>
      <c r="E52" s="16" t="s">
        <v>229</v>
      </c>
      <c r="F52" s="17" t="s">
        <v>29</v>
      </c>
      <c r="G52" s="18">
        <v>45782</v>
      </c>
      <c r="H52" s="17" t="s">
        <v>64</v>
      </c>
      <c r="I52" s="17" t="s">
        <v>29</v>
      </c>
      <c r="J52" s="18">
        <v>45786</v>
      </c>
      <c r="K52" s="17" t="s">
        <v>64</v>
      </c>
    </row>
    <row r="53" spans="1:11" ht="115.5">
      <c r="A53" s="17">
        <v>6</v>
      </c>
      <c r="B53" s="16" t="s">
        <v>241</v>
      </c>
      <c r="C53" s="21" t="s">
        <v>242</v>
      </c>
      <c r="D53" s="16" t="s">
        <v>243</v>
      </c>
      <c r="E53" s="16" t="s">
        <v>248</v>
      </c>
      <c r="F53" s="17" t="s">
        <v>29</v>
      </c>
      <c r="G53" s="18">
        <v>45782</v>
      </c>
      <c r="H53" s="17" t="s">
        <v>64</v>
      </c>
      <c r="I53" s="17" t="s">
        <v>29</v>
      </c>
      <c r="J53" s="18">
        <v>45786</v>
      </c>
      <c r="K53" s="17" t="s">
        <v>64</v>
      </c>
    </row>
    <row r="54" spans="1:11" ht="82.5">
      <c r="A54" s="17">
        <v>7</v>
      </c>
      <c r="B54" s="16" t="s">
        <v>249</v>
      </c>
      <c r="C54" s="21" t="s">
        <v>244</v>
      </c>
      <c r="D54" s="16" t="s">
        <v>245</v>
      </c>
      <c r="E54" s="16" t="s">
        <v>246</v>
      </c>
      <c r="F54" s="17" t="s">
        <v>29</v>
      </c>
      <c r="G54" s="18">
        <v>45782</v>
      </c>
      <c r="H54" s="17" t="s">
        <v>64</v>
      </c>
      <c r="I54" s="17" t="s">
        <v>29</v>
      </c>
      <c r="J54" s="18">
        <v>45786</v>
      </c>
      <c r="K54" s="17" t="s">
        <v>64</v>
      </c>
    </row>
    <row r="55" spans="1:11" ht="66">
      <c r="A55" s="17">
        <v>8</v>
      </c>
      <c r="B55" s="20" t="s">
        <v>250</v>
      </c>
      <c r="C55" s="21" t="s">
        <v>244</v>
      </c>
      <c r="D55" s="16" t="s">
        <v>251</v>
      </c>
      <c r="E55" s="20" t="s">
        <v>230</v>
      </c>
      <c r="F55" s="17" t="s">
        <v>29</v>
      </c>
      <c r="G55" s="18">
        <v>45782</v>
      </c>
      <c r="H55" s="17" t="s">
        <v>64</v>
      </c>
      <c r="I55" s="17" t="s">
        <v>29</v>
      </c>
      <c r="J55" s="18">
        <v>45786</v>
      </c>
      <c r="K55" s="17" t="s">
        <v>64</v>
      </c>
    </row>
    <row r="56" spans="1:11" ht="82.5">
      <c r="A56" s="17">
        <v>9</v>
      </c>
      <c r="B56" s="16" t="s">
        <v>252</v>
      </c>
      <c r="C56" s="21" t="s">
        <v>253</v>
      </c>
      <c r="D56" s="16" t="s">
        <v>245</v>
      </c>
      <c r="E56" s="20" t="s">
        <v>254</v>
      </c>
      <c r="F56" s="17" t="s">
        <v>29</v>
      </c>
      <c r="G56" s="18">
        <v>45782</v>
      </c>
      <c r="H56" s="17" t="s">
        <v>64</v>
      </c>
      <c r="I56" s="17" t="s">
        <v>29</v>
      </c>
      <c r="J56" s="18">
        <v>45786</v>
      </c>
      <c r="K56" s="17" t="s">
        <v>64</v>
      </c>
    </row>
    <row r="57" spans="1:11" ht="49.5">
      <c r="A57" s="17">
        <v>10</v>
      </c>
      <c r="B57" s="16" t="s">
        <v>255</v>
      </c>
      <c r="C57" s="16" t="s">
        <v>257</v>
      </c>
      <c r="D57" s="16" t="s">
        <v>232</v>
      </c>
      <c r="E57" s="16" t="s">
        <v>364</v>
      </c>
      <c r="F57" s="17" t="s">
        <v>29</v>
      </c>
      <c r="G57" s="18">
        <v>45782</v>
      </c>
      <c r="H57" s="17" t="s">
        <v>64</v>
      </c>
      <c r="I57" s="17" t="s">
        <v>29</v>
      </c>
      <c r="J57" s="18">
        <v>45786</v>
      </c>
      <c r="K57" s="17" t="s">
        <v>64</v>
      </c>
    </row>
    <row r="58" spans="1:11" ht="49.5">
      <c r="A58" s="17">
        <v>11</v>
      </c>
      <c r="B58" s="16" t="s">
        <v>256</v>
      </c>
      <c r="C58" s="16" t="s">
        <v>257</v>
      </c>
      <c r="D58" s="16" t="s">
        <v>232</v>
      </c>
      <c r="E58" s="16" t="s">
        <v>365</v>
      </c>
      <c r="F58" s="17" t="s">
        <v>29</v>
      </c>
      <c r="G58" s="18">
        <v>45782</v>
      </c>
      <c r="H58" s="17" t="s">
        <v>64</v>
      </c>
      <c r="I58" s="17" t="s">
        <v>29</v>
      </c>
      <c r="J58" s="18">
        <v>45786</v>
      </c>
      <c r="K58" s="17" t="s">
        <v>64</v>
      </c>
    </row>
    <row r="59" spans="1:11" ht="16.5">
      <c r="A59" s="23"/>
    </row>
    <row r="60" spans="1:11" ht="16.5">
      <c r="A60" s="23"/>
    </row>
    <row r="61" spans="1:11" ht="16.5">
      <c r="A61" s="23"/>
    </row>
    <row r="62" spans="1:11" ht="16.5">
      <c r="A62" s="23"/>
    </row>
    <row r="63" spans="1:11" ht="17.25">
      <c r="A63" s="23"/>
      <c r="B63" s="24"/>
      <c r="C63" s="24"/>
      <c r="D63" s="24"/>
      <c r="E63" s="24"/>
      <c r="F63" s="25"/>
      <c r="G63" s="26"/>
      <c r="H63" s="23"/>
      <c r="I63" s="25"/>
      <c r="J63" s="26"/>
      <c r="K63" s="23"/>
    </row>
    <row r="64" spans="1:11" ht="16.5">
      <c r="A64" s="23"/>
    </row>
    <row r="65" spans="1:1" ht="16.5">
      <c r="A65" s="23"/>
    </row>
    <row r="66" spans="1:1" ht="16.5">
      <c r="A66" s="23"/>
    </row>
    <row r="67" spans="1:1" ht="16.5">
      <c r="A67" s="23"/>
    </row>
    <row r="68" spans="1:1" ht="16.5">
      <c r="A68" s="23"/>
    </row>
    <row r="69" spans="1:1" ht="16.5">
      <c r="A69" s="23"/>
    </row>
    <row r="70" spans="1:1" ht="16.5">
      <c r="A70" s="23"/>
    </row>
    <row r="71" spans="1:1" ht="16.5">
      <c r="A71" s="23"/>
    </row>
    <row r="72" spans="1:1" ht="16.5">
      <c r="A72" s="23"/>
    </row>
    <row r="73" spans="1:1" ht="16.5">
      <c r="A73" s="23"/>
    </row>
    <row r="74" spans="1:1" ht="16.5">
      <c r="A74" s="23"/>
    </row>
    <row r="75" spans="1:1" ht="16.5">
      <c r="A75" s="23"/>
    </row>
    <row r="76" spans="1:1" ht="16.5">
      <c r="A76" s="23"/>
    </row>
    <row r="77" spans="1:1" ht="16.5">
      <c r="A77" s="23"/>
    </row>
    <row r="78" spans="1:1" ht="16.5">
      <c r="A78" s="23"/>
    </row>
    <row r="79" spans="1:1" ht="16.5">
      <c r="A79" s="23"/>
    </row>
    <row r="80" spans="1:1" ht="16.5">
      <c r="A80" s="23"/>
    </row>
    <row r="81" spans="1:1" ht="16.5">
      <c r="A81" s="23"/>
    </row>
    <row r="82" spans="1:1" ht="16.5">
      <c r="A82" s="23"/>
    </row>
    <row r="83" spans="1:1" ht="16.5">
      <c r="A83" s="23"/>
    </row>
    <row r="84" spans="1:1" ht="16.5">
      <c r="A84" s="23"/>
    </row>
    <row r="85" spans="1:1" ht="16.5">
      <c r="A85" s="23"/>
    </row>
    <row r="86" spans="1:1" ht="16.5">
      <c r="A86" s="23"/>
    </row>
    <row r="87" spans="1:1" ht="16.5">
      <c r="A87" s="23"/>
    </row>
    <row r="88" spans="1:1" ht="16.5">
      <c r="A88" s="23"/>
    </row>
    <row r="89" spans="1:1" ht="16.5">
      <c r="A89" s="23"/>
    </row>
    <row r="90" spans="1:1" ht="16.5">
      <c r="A90"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phoneticPr fontId="14" type="noConversion"/>
  <dataValidations count="1">
    <dataValidation type="list" allowBlank="1" showErrorMessage="1" sqref="I63 F63 I52:I56" xr:uid="{28A74EBF-C736-4BE1-8BBE-9E666DF4D1CE}">
      <formula1>$B$21:$D$21</formula1>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ADE8F8-C7C5-4F25-8042-A58907865F77}">
  <dimension ref="A1:X72"/>
  <sheetViews>
    <sheetView topLeftCell="A4" zoomScale="55" zoomScaleNormal="55" workbookViewId="0">
      <selection activeCell="D49" sqref="D49"/>
    </sheetView>
  </sheetViews>
  <sheetFormatPr defaultRowHeight="15"/>
  <cols>
    <col min="1" max="1" width="15.140625" bestFit="1" customWidth="1"/>
    <col min="2" max="2" width="80.28515625" bestFit="1" customWidth="1"/>
    <col min="3" max="3" width="35.28515625" customWidth="1"/>
    <col min="4" max="4" width="28.140625" customWidth="1"/>
    <col min="5" max="5" width="20.42578125" bestFit="1" customWidth="1"/>
    <col min="6" max="6" width="20.5703125" customWidth="1"/>
    <col min="7" max="7" width="17" bestFit="1" customWidth="1"/>
    <col min="8" max="9" width="12.28515625" bestFit="1" customWidth="1"/>
    <col min="10" max="10" width="13.7109375" bestFit="1" customWidth="1"/>
    <col min="11" max="11" width="12.28515625" bestFit="1" customWidth="1"/>
  </cols>
  <sheetData>
    <row r="1" spans="1:24" ht="16.5">
      <c r="A1" s="8" t="s">
        <v>23</v>
      </c>
      <c r="B1" s="149" t="s">
        <v>50</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45782</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63" t="s">
        <v>25</v>
      </c>
      <c r="B38" s="155" t="s">
        <v>50</v>
      </c>
      <c r="C38" s="175"/>
      <c r="D38" s="175"/>
      <c r="E38" s="175"/>
      <c r="F38" s="175"/>
      <c r="G38" s="175"/>
      <c r="H38" s="61"/>
      <c r="I38" s="61"/>
      <c r="J38" s="61"/>
      <c r="K38" s="61"/>
    </row>
    <row r="39" spans="1:11" ht="49.5">
      <c r="A39" s="63" t="s">
        <v>26</v>
      </c>
      <c r="B39" s="155"/>
      <c r="C39" s="175"/>
      <c r="D39" s="175"/>
      <c r="E39" s="175"/>
      <c r="F39" s="175"/>
      <c r="G39" s="175"/>
      <c r="H39" s="61"/>
      <c r="I39" s="61"/>
      <c r="J39" s="61"/>
      <c r="K39" s="61"/>
    </row>
    <row r="40" spans="1:11" ht="16.5">
      <c r="A40" s="63" t="s">
        <v>27</v>
      </c>
      <c r="B40" s="157" t="s">
        <v>744</v>
      </c>
      <c r="C40" s="175"/>
      <c r="D40" s="175"/>
      <c r="E40" s="157"/>
      <c r="F40" s="175"/>
      <c r="G40" s="175"/>
      <c r="H40" s="61"/>
      <c r="I40" s="61"/>
      <c r="J40" s="61"/>
      <c r="K40" s="61"/>
    </row>
    <row r="41" spans="1:11" ht="33">
      <c r="A41" s="63" t="s">
        <v>28</v>
      </c>
      <c r="B41" s="69" t="s">
        <v>29</v>
      </c>
      <c r="C41" s="160" t="s">
        <v>30</v>
      </c>
      <c r="D41" s="175"/>
      <c r="E41" s="70" t="s">
        <v>31</v>
      </c>
      <c r="F41" s="70" t="s">
        <v>32</v>
      </c>
      <c r="G41" s="70" t="s">
        <v>33</v>
      </c>
      <c r="H41" s="62"/>
      <c r="I41" s="62"/>
      <c r="J41" s="62"/>
      <c r="K41" s="62"/>
    </row>
    <row r="42" spans="1:11" ht="16.5">
      <c r="A42" s="63" t="s">
        <v>34</v>
      </c>
      <c r="B42" s="71">
        <f>COUNTIF($F$47:$F$72,$B$41)</f>
        <v>25</v>
      </c>
      <c r="C42" s="161">
        <f>COUNTIF($F$47:$F$72,C41)</f>
        <v>0</v>
      </c>
      <c r="D42" s="161"/>
      <c r="E42" s="71">
        <v>0</v>
      </c>
      <c r="F42" s="71">
        <f>COUNTIF($H:$J,"Not Run")</f>
        <v>0</v>
      </c>
      <c r="G42" s="72">
        <f t="shared" ref="G42:G43" si="0">SUM(B42:F42)</f>
        <v>25</v>
      </c>
      <c r="H42" s="62"/>
      <c r="I42" s="62"/>
      <c r="J42" s="62"/>
      <c r="K42" s="62"/>
    </row>
    <row r="43" spans="1:11" ht="16.5">
      <c r="A43" s="64" t="s">
        <v>35</v>
      </c>
      <c r="B43" s="65">
        <f>COUNTIF($I$47:$I$72,B41)</f>
        <v>25</v>
      </c>
      <c r="C43" s="177">
        <f>COUNTIF($I$47:$I$72,C41)</f>
        <v>0</v>
      </c>
      <c r="D43" s="177"/>
      <c r="E43" s="66">
        <f>COUNTIF($K:$M,"N/A")</f>
        <v>0</v>
      </c>
      <c r="F43" s="66">
        <f>COUNTIF($K:$M,"Not Run")</f>
        <v>0</v>
      </c>
      <c r="G43" s="67">
        <f t="shared" si="0"/>
        <v>25</v>
      </c>
      <c r="H43" s="62"/>
      <c r="I43" s="62"/>
      <c r="J43" s="62"/>
      <c r="K43" s="62"/>
    </row>
    <row r="44" spans="1:11" ht="19.5">
      <c r="A44" s="174" t="s">
        <v>50</v>
      </c>
      <c r="B44" s="174"/>
      <c r="C44" s="174"/>
      <c r="D44" s="174"/>
      <c r="E44" s="174"/>
      <c r="F44" s="174"/>
      <c r="G44" s="174"/>
      <c r="H44" s="174"/>
      <c r="I44" s="174"/>
      <c r="J44" s="174"/>
      <c r="K44" s="174"/>
    </row>
    <row r="45" spans="1:11" ht="17.25">
      <c r="A45" s="158" t="s">
        <v>36</v>
      </c>
      <c r="B45" s="165" t="s">
        <v>37</v>
      </c>
      <c r="C45" s="167" t="s">
        <v>38</v>
      </c>
      <c r="D45" s="167" t="s">
        <v>39</v>
      </c>
      <c r="E45" s="169" t="s">
        <v>40</v>
      </c>
      <c r="F45" s="158" t="s">
        <v>41</v>
      </c>
      <c r="G45" s="176"/>
      <c r="H45" s="176"/>
      <c r="I45" s="176"/>
      <c r="J45" s="176"/>
      <c r="K45" s="176"/>
    </row>
    <row r="46" spans="1:11" ht="17.25">
      <c r="A46" s="176"/>
      <c r="B46" s="178"/>
      <c r="C46" s="179"/>
      <c r="D46" s="179"/>
      <c r="E46" s="180"/>
      <c r="F46" s="158" t="s">
        <v>42</v>
      </c>
      <c r="G46" s="176"/>
      <c r="H46" s="176"/>
      <c r="I46" s="158" t="s">
        <v>43</v>
      </c>
      <c r="J46" s="176"/>
      <c r="K46" s="176"/>
    </row>
    <row r="47" spans="1:11" ht="16.5" customHeight="1">
      <c r="A47" s="176"/>
      <c r="B47" s="178"/>
      <c r="C47" s="179"/>
      <c r="D47" s="179"/>
      <c r="E47" s="180"/>
      <c r="F47" s="41" t="s">
        <v>44</v>
      </c>
      <c r="G47" s="41" t="s">
        <v>45</v>
      </c>
      <c r="H47" s="40" t="s">
        <v>46</v>
      </c>
      <c r="I47" s="41" t="s">
        <v>44</v>
      </c>
      <c r="J47" s="41" t="s">
        <v>45</v>
      </c>
      <c r="K47" s="40" t="s">
        <v>46</v>
      </c>
    </row>
    <row r="48" spans="1:11" ht="66">
      <c r="A48" s="17">
        <v>1</v>
      </c>
      <c r="B48" s="15" t="s">
        <v>362</v>
      </c>
      <c r="C48" s="16" t="s">
        <v>47</v>
      </c>
      <c r="D48" s="16" t="s">
        <v>232</v>
      </c>
      <c r="E48" s="16" t="s">
        <v>747</v>
      </c>
      <c r="F48" s="17" t="s">
        <v>29</v>
      </c>
      <c r="G48" s="18">
        <v>45782</v>
      </c>
      <c r="H48" s="17" t="s">
        <v>64</v>
      </c>
      <c r="I48" s="17" t="s">
        <v>29</v>
      </c>
      <c r="J48" s="18">
        <v>45786</v>
      </c>
      <c r="K48" s="17" t="s">
        <v>64</v>
      </c>
    </row>
    <row r="49" spans="1:11" ht="82.5">
      <c r="A49" s="17">
        <v>2</v>
      </c>
      <c r="B49" s="33" t="s">
        <v>258</v>
      </c>
      <c r="C49" s="34" t="s">
        <v>366</v>
      </c>
      <c r="D49" s="34" t="s">
        <v>48</v>
      </c>
      <c r="E49" s="15" t="s">
        <v>367</v>
      </c>
      <c r="F49" s="35" t="s">
        <v>29</v>
      </c>
      <c r="G49" s="36">
        <v>45782</v>
      </c>
      <c r="H49" s="35" t="s">
        <v>64</v>
      </c>
      <c r="I49" s="35" t="s">
        <v>29</v>
      </c>
      <c r="J49" s="36">
        <v>45786</v>
      </c>
      <c r="K49" s="35" t="s">
        <v>64</v>
      </c>
    </row>
    <row r="50" spans="1:11" ht="82.5">
      <c r="A50" s="17">
        <v>3</v>
      </c>
      <c r="B50" s="33" t="s">
        <v>66</v>
      </c>
      <c r="C50" s="34" t="s">
        <v>368</v>
      </c>
      <c r="D50" s="34" t="s">
        <v>67</v>
      </c>
      <c r="E50" s="15" t="s">
        <v>68</v>
      </c>
      <c r="F50" s="35" t="s">
        <v>29</v>
      </c>
      <c r="G50" s="36">
        <v>45782</v>
      </c>
      <c r="H50" s="35" t="s">
        <v>64</v>
      </c>
      <c r="I50" s="35" t="s">
        <v>29</v>
      </c>
      <c r="J50" s="36">
        <v>45786</v>
      </c>
      <c r="K50" s="35" t="s">
        <v>64</v>
      </c>
    </row>
    <row r="51" spans="1:11" ht="82.5">
      <c r="A51" s="17">
        <v>4</v>
      </c>
      <c r="B51" s="33" t="s">
        <v>69</v>
      </c>
      <c r="C51" s="34" t="s">
        <v>369</v>
      </c>
      <c r="D51" s="34" t="s">
        <v>70</v>
      </c>
      <c r="E51" s="15" t="s">
        <v>71</v>
      </c>
      <c r="F51" s="35" t="s">
        <v>29</v>
      </c>
      <c r="G51" s="36">
        <v>45782</v>
      </c>
      <c r="H51" s="35" t="s">
        <v>64</v>
      </c>
      <c r="I51" s="35" t="s">
        <v>29</v>
      </c>
      <c r="J51" s="36">
        <v>45786</v>
      </c>
      <c r="K51" s="35" t="s">
        <v>64</v>
      </c>
    </row>
    <row r="52" spans="1:11" ht="82.5">
      <c r="A52" s="17">
        <v>5</v>
      </c>
      <c r="B52" s="33" t="s">
        <v>72</v>
      </c>
      <c r="C52" s="34" t="s">
        <v>370</v>
      </c>
      <c r="D52" s="34" t="s">
        <v>73</v>
      </c>
      <c r="E52" s="15" t="s">
        <v>371</v>
      </c>
      <c r="F52" s="35" t="s">
        <v>29</v>
      </c>
      <c r="G52" s="36">
        <v>45782</v>
      </c>
      <c r="H52" s="35" t="s">
        <v>64</v>
      </c>
      <c r="I52" s="35" t="s">
        <v>29</v>
      </c>
      <c r="J52" s="36">
        <v>45786</v>
      </c>
      <c r="K52" s="35" t="s">
        <v>64</v>
      </c>
    </row>
    <row r="53" spans="1:11" ht="66">
      <c r="A53" s="17">
        <v>6</v>
      </c>
      <c r="B53" s="33" t="s">
        <v>372</v>
      </c>
      <c r="C53" s="34" t="s">
        <v>373</v>
      </c>
      <c r="D53" s="34" t="s">
        <v>232</v>
      </c>
      <c r="E53" s="15" t="s">
        <v>374</v>
      </c>
      <c r="F53" s="35" t="s">
        <v>29</v>
      </c>
      <c r="G53" s="36">
        <v>45782</v>
      </c>
      <c r="H53" s="35" t="s">
        <v>64</v>
      </c>
      <c r="I53" s="35" t="s">
        <v>29</v>
      </c>
      <c r="J53" s="36">
        <v>45786</v>
      </c>
      <c r="K53" s="35" t="s">
        <v>64</v>
      </c>
    </row>
    <row r="54" spans="1:11" ht="82.5">
      <c r="A54" s="17">
        <v>7</v>
      </c>
      <c r="B54" s="33" t="s">
        <v>375</v>
      </c>
      <c r="C54" s="34" t="s">
        <v>376</v>
      </c>
      <c r="D54" s="34" t="s">
        <v>377</v>
      </c>
      <c r="E54" s="15" t="s">
        <v>378</v>
      </c>
      <c r="F54" s="35" t="s">
        <v>29</v>
      </c>
      <c r="G54" s="36">
        <v>45782</v>
      </c>
      <c r="H54" s="35" t="s">
        <v>64</v>
      </c>
      <c r="I54" s="35" t="s">
        <v>29</v>
      </c>
      <c r="J54" s="36">
        <v>45786</v>
      </c>
      <c r="K54" s="35" t="s">
        <v>64</v>
      </c>
    </row>
    <row r="55" spans="1:11" ht="66">
      <c r="A55" s="17">
        <v>8</v>
      </c>
      <c r="B55" s="33" t="s">
        <v>379</v>
      </c>
      <c r="C55" s="34" t="s">
        <v>380</v>
      </c>
      <c r="D55" s="34" t="s">
        <v>232</v>
      </c>
      <c r="E55" s="34" t="s">
        <v>259</v>
      </c>
      <c r="F55" s="35" t="s">
        <v>29</v>
      </c>
      <c r="G55" s="36">
        <v>45782</v>
      </c>
      <c r="H55" s="35" t="s">
        <v>64</v>
      </c>
      <c r="I55" s="35" t="s">
        <v>29</v>
      </c>
      <c r="J55" s="36">
        <v>45786</v>
      </c>
      <c r="K55" s="35" t="s">
        <v>64</v>
      </c>
    </row>
    <row r="56" spans="1:11" ht="66">
      <c r="A56" s="17">
        <v>9</v>
      </c>
      <c r="B56" s="33" t="s">
        <v>381</v>
      </c>
      <c r="C56" s="34" t="s">
        <v>436</v>
      </c>
      <c r="D56" s="34" t="s">
        <v>232</v>
      </c>
      <c r="E56" s="15" t="s">
        <v>382</v>
      </c>
      <c r="F56" s="35" t="s">
        <v>29</v>
      </c>
      <c r="G56" s="36">
        <v>45782</v>
      </c>
      <c r="H56" s="35" t="s">
        <v>64</v>
      </c>
      <c r="I56" s="35" t="s">
        <v>29</v>
      </c>
      <c r="J56" s="36">
        <v>45786</v>
      </c>
      <c r="K56" s="35" t="s">
        <v>64</v>
      </c>
    </row>
    <row r="57" spans="1:11" ht="82.5">
      <c r="A57" s="17">
        <v>10</v>
      </c>
      <c r="B57" s="33" t="s">
        <v>383</v>
      </c>
      <c r="C57" s="34" t="s">
        <v>384</v>
      </c>
      <c r="D57" s="34" t="s">
        <v>385</v>
      </c>
      <c r="E57" s="15" t="s">
        <v>260</v>
      </c>
      <c r="F57" s="35" t="s">
        <v>29</v>
      </c>
      <c r="G57" s="36">
        <v>45782</v>
      </c>
      <c r="H57" s="35" t="s">
        <v>64</v>
      </c>
      <c r="I57" s="35" t="s">
        <v>29</v>
      </c>
      <c r="J57" s="36">
        <v>45786</v>
      </c>
      <c r="K57" s="35" t="s">
        <v>64</v>
      </c>
    </row>
    <row r="58" spans="1:11" ht="66">
      <c r="A58" s="17">
        <v>11</v>
      </c>
      <c r="B58" s="33" t="s">
        <v>261</v>
      </c>
      <c r="C58" s="34" t="s">
        <v>386</v>
      </c>
      <c r="D58" s="34" t="s">
        <v>232</v>
      </c>
      <c r="E58" s="15" t="s">
        <v>262</v>
      </c>
      <c r="F58" s="35" t="s">
        <v>29</v>
      </c>
      <c r="G58" s="36">
        <v>45782</v>
      </c>
      <c r="H58" s="35" t="s">
        <v>64</v>
      </c>
      <c r="I58" s="35" t="s">
        <v>29</v>
      </c>
      <c r="J58" s="36">
        <v>45786</v>
      </c>
      <c r="K58" s="35" t="s">
        <v>64</v>
      </c>
    </row>
    <row r="59" spans="1:11" ht="313.5">
      <c r="A59" s="17">
        <v>12</v>
      </c>
      <c r="B59" s="33" t="s">
        <v>387</v>
      </c>
      <c r="C59" s="34" t="s">
        <v>388</v>
      </c>
      <c r="D59" s="34" t="s">
        <v>389</v>
      </c>
      <c r="E59" s="15" t="s">
        <v>263</v>
      </c>
      <c r="F59" s="35" t="s">
        <v>29</v>
      </c>
      <c r="G59" s="36">
        <v>45782</v>
      </c>
      <c r="H59" s="35" t="s">
        <v>64</v>
      </c>
      <c r="I59" s="35" t="s">
        <v>29</v>
      </c>
      <c r="J59" s="36">
        <v>45786</v>
      </c>
      <c r="K59" s="35" t="s">
        <v>64</v>
      </c>
    </row>
    <row r="60" spans="1:11" ht="115.5">
      <c r="A60" s="17">
        <v>13</v>
      </c>
      <c r="B60" s="33" t="s">
        <v>390</v>
      </c>
      <c r="C60" s="34" t="s">
        <v>391</v>
      </c>
      <c r="D60" s="34" t="s">
        <v>392</v>
      </c>
      <c r="E60" s="15" t="s">
        <v>264</v>
      </c>
      <c r="F60" s="35" t="s">
        <v>29</v>
      </c>
      <c r="G60" s="36">
        <v>45782</v>
      </c>
      <c r="H60" s="35" t="s">
        <v>64</v>
      </c>
      <c r="I60" s="35" t="s">
        <v>29</v>
      </c>
      <c r="J60" s="36">
        <v>45786</v>
      </c>
      <c r="K60" s="35" t="s">
        <v>64</v>
      </c>
    </row>
    <row r="61" spans="1:11" ht="99">
      <c r="A61" s="17">
        <v>14</v>
      </c>
      <c r="B61" s="33" t="s">
        <v>393</v>
      </c>
      <c r="C61" s="34" t="s">
        <v>394</v>
      </c>
      <c r="D61" s="34" t="s">
        <v>395</v>
      </c>
      <c r="E61" s="15" t="s">
        <v>396</v>
      </c>
      <c r="F61" s="35" t="s">
        <v>29</v>
      </c>
      <c r="G61" s="36">
        <v>45782</v>
      </c>
      <c r="H61" s="35" t="s">
        <v>64</v>
      </c>
      <c r="I61" s="35" t="s">
        <v>29</v>
      </c>
      <c r="J61" s="36">
        <v>45786</v>
      </c>
      <c r="K61" s="35" t="s">
        <v>64</v>
      </c>
    </row>
    <row r="62" spans="1:11" ht="115.5">
      <c r="A62" s="17">
        <v>15</v>
      </c>
      <c r="B62" s="33" t="s">
        <v>397</v>
      </c>
      <c r="C62" s="34" t="s">
        <v>398</v>
      </c>
      <c r="D62" s="34" t="s">
        <v>399</v>
      </c>
      <c r="E62" s="15" t="s">
        <v>265</v>
      </c>
      <c r="F62" s="35" t="s">
        <v>29</v>
      </c>
      <c r="G62" s="36">
        <v>45782</v>
      </c>
      <c r="H62" s="35" t="s">
        <v>64</v>
      </c>
      <c r="I62" s="35" t="s">
        <v>29</v>
      </c>
      <c r="J62" s="36">
        <v>45786</v>
      </c>
      <c r="K62" s="35" t="s">
        <v>64</v>
      </c>
    </row>
    <row r="63" spans="1:11" ht="115.5">
      <c r="A63" s="17">
        <v>16</v>
      </c>
      <c r="B63" s="33" t="s">
        <v>400</v>
      </c>
      <c r="C63" s="34" t="s">
        <v>401</v>
      </c>
      <c r="D63" s="34" t="s">
        <v>402</v>
      </c>
      <c r="E63" s="15" t="s">
        <v>266</v>
      </c>
      <c r="F63" s="35" t="s">
        <v>29</v>
      </c>
      <c r="G63" s="36">
        <v>45782</v>
      </c>
      <c r="H63" s="35" t="s">
        <v>64</v>
      </c>
      <c r="I63" s="35" t="s">
        <v>29</v>
      </c>
      <c r="J63" s="36">
        <v>45786</v>
      </c>
      <c r="K63" s="35" t="s">
        <v>64</v>
      </c>
    </row>
    <row r="64" spans="1:11" ht="99">
      <c r="A64" s="17">
        <v>17</v>
      </c>
      <c r="B64" s="33" t="s">
        <v>403</v>
      </c>
      <c r="C64" s="34" t="s">
        <v>401</v>
      </c>
      <c r="D64" s="34" t="s">
        <v>404</v>
      </c>
      <c r="E64" s="15" t="s">
        <v>267</v>
      </c>
      <c r="F64" s="35" t="s">
        <v>29</v>
      </c>
      <c r="G64" s="36">
        <v>45782</v>
      </c>
      <c r="H64" s="35" t="s">
        <v>64</v>
      </c>
      <c r="I64" s="35" t="s">
        <v>29</v>
      </c>
      <c r="J64" s="36">
        <v>45786</v>
      </c>
      <c r="K64" s="35" t="s">
        <v>64</v>
      </c>
    </row>
    <row r="65" spans="1:11" ht="99">
      <c r="A65" s="17">
        <v>18</v>
      </c>
      <c r="B65" s="33" t="s">
        <v>405</v>
      </c>
      <c r="C65" s="34" t="s">
        <v>401</v>
      </c>
      <c r="D65" s="34" t="s">
        <v>406</v>
      </c>
      <c r="E65" s="15" t="s">
        <v>268</v>
      </c>
      <c r="F65" s="35" t="s">
        <v>29</v>
      </c>
      <c r="G65" s="36">
        <v>45782</v>
      </c>
      <c r="H65" s="35" t="s">
        <v>64</v>
      </c>
      <c r="I65" s="35" t="s">
        <v>29</v>
      </c>
      <c r="J65" s="36">
        <v>45786</v>
      </c>
      <c r="K65" s="35" t="s">
        <v>64</v>
      </c>
    </row>
    <row r="66" spans="1:11" ht="99">
      <c r="A66" s="17">
        <v>19</v>
      </c>
      <c r="B66" s="33" t="s">
        <v>407</v>
      </c>
      <c r="C66" s="34" t="s">
        <v>401</v>
      </c>
      <c r="D66" s="34" t="s">
        <v>408</v>
      </c>
      <c r="E66" s="15" t="s">
        <v>269</v>
      </c>
      <c r="F66" s="35" t="s">
        <v>29</v>
      </c>
      <c r="G66" s="36">
        <v>45782</v>
      </c>
      <c r="H66" s="35" t="s">
        <v>64</v>
      </c>
      <c r="I66" s="35" t="s">
        <v>29</v>
      </c>
      <c r="J66" s="36">
        <v>45786</v>
      </c>
      <c r="K66" s="35" t="s">
        <v>64</v>
      </c>
    </row>
    <row r="67" spans="1:11" ht="99">
      <c r="A67" s="17">
        <v>20</v>
      </c>
      <c r="B67" s="33" t="s">
        <v>409</v>
      </c>
      <c r="C67" s="34" t="s">
        <v>401</v>
      </c>
      <c r="D67" s="34" t="s">
        <v>410</v>
      </c>
      <c r="E67" s="15" t="s">
        <v>411</v>
      </c>
      <c r="F67" s="35" t="s">
        <v>29</v>
      </c>
      <c r="G67" s="36">
        <v>45782</v>
      </c>
      <c r="H67" s="35" t="s">
        <v>64</v>
      </c>
      <c r="I67" s="35" t="s">
        <v>29</v>
      </c>
      <c r="J67" s="36">
        <v>45786</v>
      </c>
      <c r="K67" s="35" t="s">
        <v>64</v>
      </c>
    </row>
    <row r="68" spans="1:11" ht="99">
      <c r="A68" s="17">
        <v>21</v>
      </c>
      <c r="B68" s="33" t="s">
        <v>270</v>
      </c>
      <c r="C68" s="34" t="s">
        <v>401</v>
      </c>
      <c r="D68" s="34" t="s">
        <v>412</v>
      </c>
      <c r="E68" s="15" t="s">
        <v>413</v>
      </c>
      <c r="F68" s="35" t="s">
        <v>29</v>
      </c>
      <c r="G68" s="36">
        <v>45782</v>
      </c>
      <c r="H68" s="35" t="s">
        <v>64</v>
      </c>
      <c r="I68" s="35" t="s">
        <v>29</v>
      </c>
      <c r="J68" s="36">
        <v>45786</v>
      </c>
      <c r="K68" s="35" t="s">
        <v>64</v>
      </c>
    </row>
    <row r="69" spans="1:11" ht="99">
      <c r="A69" s="17">
        <v>22</v>
      </c>
      <c r="B69" s="33" t="s">
        <v>271</v>
      </c>
      <c r="C69" s="34" t="s">
        <v>401</v>
      </c>
      <c r="D69" s="34" t="s">
        <v>414</v>
      </c>
      <c r="E69" s="15" t="s">
        <v>272</v>
      </c>
      <c r="F69" s="35" t="s">
        <v>29</v>
      </c>
      <c r="G69" s="36">
        <v>45782</v>
      </c>
      <c r="H69" s="35" t="s">
        <v>64</v>
      </c>
      <c r="I69" s="35" t="s">
        <v>29</v>
      </c>
      <c r="J69" s="36">
        <v>45786</v>
      </c>
      <c r="K69" s="35" t="s">
        <v>64</v>
      </c>
    </row>
    <row r="70" spans="1:11" ht="82.5">
      <c r="A70" s="17">
        <v>23</v>
      </c>
      <c r="B70" s="33" t="s">
        <v>273</v>
      </c>
      <c r="C70" s="34" t="s">
        <v>415</v>
      </c>
      <c r="D70" s="34" t="s">
        <v>414</v>
      </c>
      <c r="E70" s="15" t="s">
        <v>416</v>
      </c>
      <c r="F70" s="35" t="s">
        <v>29</v>
      </c>
      <c r="G70" s="36">
        <v>45782</v>
      </c>
      <c r="H70" s="35" t="s">
        <v>64</v>
      </c>
      <c r="I70" s="35" t="s">
        <v>29</v>
      </c>
      <c r="J70" s="36">
        <v>45786</v>
      </c>
      <c r="K70" s="35" t="s">
        <v>64</v>
      </c>
    </row>
    <row r="71" spans="1:11" ht="82.5">
      <c r="A71" s="17">
        <v>24</v>
      </c>
      <c r="B71" s="47" t="s">
        <v>255</v>
      </c>
      <c r="C71" s="16" t="s">
        <v>417</v>
      </c>
      <c r="D71" s="16" t="s">
        <v>232</v>
      </c>
      <c r="E71" s="16" t="s">
        <v>418</v>
      </c>
      <c r="F71" s="35" t="s">
        <v>29</v>
      </c>
      <c r="G71" s="36">
        <v>45782</v>
      </c>
      <c r="H71" s="17" t="s">
        <v>64</v>
      </c>
      <c r="I71" s="17" t="s">
        <v>29</v>
      </c>
      <c r="J71" s="36">
        <v>45786</v>
      </c>
      <c r="K71" s="17" t="s">
        <v>64</v>
      </c>
    </row>
    <row r="72" spans="1:11" ht="82.5">
      <c r="A72" s="17">
        <v>25</v>
      </c>
      <c r="B72" s="47" t="s">
        <v>256</v>
      </c>
      <c r="C72" s="16" t="s">
        <v>417</v>
      </c>
      <c r="D72" s="16" t="s">
        <v>232</v>
      </c>
      <c r="E72" s="16" t="s">
        <v>419</v>
      </c>
      <c r="F72" s="35" t="s">
        <v>29</v>
      </c>
      <c r="G72" s="36">
        <v>45782</v>
      </c>
      <c r="H72" s="17" t="s">
        <v>64</v>
      </c>
      <c r="I72" s="17" t="s">
        <v>29</v>
      </c>
      <c r="J72" s="36">
        <v>45786</v>
      </c>
      <c r="K72" s="17" t="s">
        <v>64</v>
      </c>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8CBA71-CAF1-4997-9DB6-5C9280E3A71D}">
  <dimension ref="A1:X66"/>
  <sheetViews>
    <sheetView topLeftCell="A31" zoomScale="55" zoomScaleNormal="55" workbookViewId="0">
      <selection activeCell="E41" sqref="E41:E43"/>
    </sheetView>
  </sheetViews>
  <sheetFormatPr defaultRowHeight="16.5"/>
  <cols>
    <col min="1" max="1" width="15.140625" style="22" bestFit="1" customWidth="1"/>
    <col min="2" max="2" width="72.85546875" style="22" customWidth="1"/>
    <col min="3" max="3" width="54.140625" style="22" customWidth="1"/>
    <col min="4" max="4" width="31" style="22" customWidth="1"/>
    <col min="5" max="5" width="52.42578125" style="22" customWidth="1"/>
    <col min="6" max="6" width="9.140625" style="22"/>
    <col min="7" max="7" width="20" style="22" customWidth="1"/>
    <col min="8" max="9" width="9.140625" style="22"/>
    <col min="10" max="10" width="17.28515625" style="22" customWidth="1"/>
    <col min="11" max="11" width="11" style="22" customWidth="1"/>
    <col min="12" max="16384" width="9.140625" style="22"/>
  </cols>
  <sheetData>
    <row r="1" spans="1:24">
      <c r="A1" s="8" t="s">
        <v>23</v>
      </c>
      <c r="B1" s="149" t="s">
        <v>54</v>
      </c>
      <c r="C1" s="181"/>
      <c r="D1" s="181"/>
      <c r="E1" s="181"/>
      <c r="F1" s="181"/>
      <c r="G1" s="181"/>
      <c r="H1" s="181"/>
      <c r="I1" s="181"/>
      <c r="J1" s="181"/>
      <c r="K1" s="181"/>
      <c r="L1" s="181"/>
      <c r="M1" s="181"/>
      <c r="N1" s="181"/>
      <c r="O1" s="181"/>
      <c r="P1" s="181"/>
      <c r="Q1" s="181"/>
      <c r="R1" s="181"/>
      <c r="S1" s="181"/>
      <c r="T1" s="181"/>
      <c r="U1" s="181"/>
      <c r="V1" s="181"/>
      <c r="W1" s="181"/>
      <c r="X1" s="182"/>
    </row>
    <row r="2" spans="1:24">
      <c r="A2" s="9" t="s">
        <v>24</v>
      </c>
      <c r="B2" s="152">
        <v>45782</v>
      </c>
      <c r="C2" s="183"/>
      <c r="D2" s="183"/>
      <c r="E2" s="183"/>
      <c r="F2" s="183"/>
      <c r="G2" s="183"/>
      <c r="H2" s="183"/>
      <c r="I2" s="183"/>
      <c r="J2" s="183"/>
      <c r="K2" s="183"/>
      <c r="L2" s="183"/>
      <c r="M2" s="183"/>
      <c r="N2" s="183"/>
      <c r="O2" s="183"/>
      <c r="P2" s="183"/>
      <c r="Q2" s="183"/>
      <c r="R2" s="183"/>
      <c r="S2" s="183"/>
      <c r="T2" s="183"/>
      <c r="U2" s="183"/>
      <c r="V2" s="183"/>
      <c r="W2" s="183"/>
      <c r="X2" s="184"/>
    </row>
    <row r="33" spans="1:11" ht="33">
      <c r="A33" s="63" t="s">
        <v>25</v>
      </c>
      <c r="B33" s="155" t="s">
        <v>54</v>
      </c>
      <c r="C33" s="156"/>
      <c r="D33" s="156"/>
      <c r="E33" s="156"/>
      <c r="F33" s="156"/>
      <c r="G33" s="156"/>
      <c r="H33" s="61"/>
      <c r="I33" s="61"/>
      <c r="J33" s="61"/>
      <c r="K33" s="61"/>
    </row>
    <row r="34" spans="1:11" ht="49.5">
      <c r="A34" s="63" t="s">
        <v>26</v>
      </c>
      <c r="B34" s="155"/>
      <c r="C34" s="156"/>
      <c r="D34" s="156"/>
      <c r="E34" s="156"/>
      <c r="F34" s="156"/>
      <c r="G34" s="156"/>
      <c r="H34" s="61"/>
      <c r="I34" s="61"/>
      <c r="J34" s="61"/>
      <c r="K34" s="61"/>
    </row>
    <row r="35" spans="1:11">
      <c r="A35" s="64" t="s">
        <v>27</v>
      </c>
      <c r="B35" s="157" t="s">
        <v>744</v>
      </c>
      <c r="C35" s="156"/>
      <c r="D35" s="156"/>
      <c r="E35" s="157"/>
      <c r="F35" s="156"/>
      <c r="G35" s="156"/>
      <c r="H35" s="61"/>
      <c r="I35" s="61"/>
      <c r="J35" s="61"/>
      <c r="K35" s="61"/>
    </row>
    <row r="36" spans="1:11" ht="33">
      <c r="A36" s="74" t="s">
        <v>28</v>
      </c>
      <c r="B36" s="69" t="s">
        <v>29</v>
      </c>
      <c r="C36" s="160" t="s">
        <v>30</v>
      </c>
      <c r="D36" s="156"/>
      <c r="E36" s="70" t="s">
        <v>31</v>
      </c>
      <c r="F36" s="70" t="s">
        <v>32</v>
      </c>
      <c r="G36" s="70" t="s">
        <v>33</v>
      </c>
      <c r="H36" s="62"/>
      <c r="I36" s="62"/>
      <c r="J36" s="62"/>
      <c r="K36" s="62"/>
    </row>
    <row r="37" spans="1:11">
      <c r="A37" s="74" t="s">
        <v>34</v>
      </c>
      <c r="B37" s="71">
        <f>COUNTIF($F$43:$F$70,B36)</f>
        <v>15</v>
      </c>
      <c r="C37" s="161">
        <f>COUNTIF($F$43:$F$70,C36)</f>
        <v>0</v>
      </c>
      <c r="D37" s="161"/>
      <c r="E37" s="71">
        <f>COUNTIF($F$43:$F$70,E36)</f>
        <v>0</v>
      </c>
      <c r="F37" s="71">
        <f>COUNTIF($F$43:$F$70,F36)</f>
        <v>0</v>
      </c>
      <c r="G37" s="72">
        <f>SUM(B37:F37)</f>
        <v>15</v>
      </c>
      <c r="H37" s="62"/>
      <c r="I37" s="62"/>
      <c r="J37" s="62"/>
      <c r="K37" s="62"/>
    </row>
    <row r="38" spans="1:11">
      <c r="A38" s="74" t="s">
        <v>35</v>
      </c>
      <c r="B38" s="71">
        <f>COUNTIF($I$43:$I$70,B36)</f>
        <v>15</v>
      </c>
      <c r="C38" s="161">
        <f>COUNTIF($I$43:$I$70,C36)</f>
        <v>0</v>
      </c>
      <c r="D38" s="161"/>
      <c r="E38" s="71">
        <f>COUNTIF($I$43:$I$70,E36)</f>
        <v>0</v>
      </c>
      <c r="F38" s="71">
        <v>0</v>
      </c>
      <c r="G38" s="72">
        <f>SUM(B38:F38)</f>
        <v>15</v>
      </c>
      <c r="H38" s="62"/>
      <c r="I38" s="62"/>
      <c r="J38" s="62"/>
      <c r="K38" s="62"/>
    </row>
    <row r="39" spans="1:11">
      <c r="B39" s="75"/>
      <c r="C39" s="75"/>
      <c r="D39" s="75"/>
      <c r="E39" s="75"/>
      <c r="F39" s="75"/>
      <c r="G39" s="75"/>
    </row>
    <row r="40" spans="1:11">
      <c r="A40" s="164" t="s">
        <v>49</v>
      </c>
      <c r="B40" s="164"/>
      <c r="C40" s="164"/>
      <c r="D40" s="164"/>
      <c r="E40" s="164"/>
      <c r="F40" s="164"/>
      <c r="G40" s="164"/>
      <c r="H40" s="164"/>
      <c r="I40" s="164"/>
      <c r="J40" s="164"/>
      <c r="K40" s="164"/>
    </row>
    <row r="41" spans="1:11">
      <c r="A41" s="158" t="s">
        <v>36</v>
      </c>
      <c r="B41" s="165" t="s">
        <v>37</v>
      </c>
      <c r="C41" s="158" t="s">
        <v>38</v>
      </c>
      <c r="D41" s="158" t="s">
        <v>39</v>
      </c>
      <c r="E41" s="165" t="s">
        <v>40</v>
      </c>
      <c r="F41" s="158" t="s">
        <v>41</v>
      </c>
      <c r="G41" s="159"/>
      <c r="H41" s="159"/>
      <c r="I41" s="159"/>
      <c r="J41" s="159"/>
      <c r="K41" s="159"/>
    </row>
    <row r="42" spans="1:11">
      <c r="A42" s="159"/>
      <c r="B42" s="166"/>
      <c r="C42" s="185"/>
      <c r="D42" s="185"/>
      <c r="E42" s="186"/>
      <c r="F42" s="158" t="s">
        <v>42</v>
      </c>
      <c r="G42" s="159"/>
      <c r="H42" s="159"/>
      <c r="I42" s="158" t="s">
        <v>43</v>
      </c>
      <c r="J42" s="159"/>
      <c r="K42" s="159"/>
    </row>
    <row r="43" spans="1:11" ht="33">
      <c r="A43" s="159"/>
      <c r="B43" s="166"/>
      <c r="C43" s="185"/>
      <c r="D43" s="185"/>
      <c r="E43" s="186"/>
      <c r="F43" s="41" t="s">
        <v>44</v>
      </c>
      <c r="G43" s="41" t="s">
        <v>45</v>
      </c>
      <c r="H43" s="40" t="s">
        <v>46</v>
      </c>
      <c r="I43" s="41" t="s">
        <v>44</v>
      </c>
      <c r="J43" s="41" t="s">
        <v>45</v>
      </c>
      <c r="K43" s="40" t="s">
        <v>46</v>
      </c>
    </row>
    <row r="44" spans="1:11" ht="82.5">
      <c r="A44" s="17">
        <v>1</v>
      </c>
      <c r="B44" s="33" t="s">
        <v>748</v>
      </c>
      <c r="C44" s="34" t="s">
        <v>749</v>
      </c>
      <c r="D44" s="34" t="s">
        <v>48</v>
      </c>
      <c r="E44" s="15" t="s">
        <v>367</v>
      </c>
      <c r="F44" s="35" t="s">
        <v>29</v>
      </c>
      <c r="G44" s="36">
        <v>45782</v>
      </c>
      <c r="H44" s="35" t="s">
        <v>64</v>
      </c>
      <c r="I44" s="35" t="s">
        <v>29</v>
      </c>
      <c r="J44" s="36">
        <v>45786</v>
      </c>
      <c r="K44" s="35" t="s">
        <v>64</v>
      </c>
    </row>
    <row r="45" spans="1:11" ht="66">
      <c r="A45" s="17">
        <v>2</v>
      </c>
      <c r="B45" s="42" t="s">
        <v>437</v>
      </c>
      <c r="C45" s="16" t="s">
        <v>438</v>
      </c>
      <c r="D45" s="16" t="s">
        <v>232</v>
      </c>
      <c r="E45" s="44" t="s">
        <v>74</v>
      </c>
      <c r="F45" s="43" t="s">
        <v>29</v>
      </c>
      <c r="G45" s="36">
        <v>45782</v>
      </c>
      <c r="H45" s="43" t="s">
        <v>64</v>
      </c>
      <c r="I45" s="43" t="s">
        <v>29</v>
      </c>
      <c r="J45" s="36">
        <v>45786</v>
      </c>
      <c r="K45" s="43" t="s">
        <v>64</v>
      </c>
    </row>
    <row r="46" spans="1:11" ht="99">
      <c r="A46" s="17">
        <v>3</v>
      </c>
      <c r="B46" s="42" t="s">
        <v>439</v>
      </c>
      <c r="C46" s="16" t="s">
        <v>444</v>
      </c>
      <c r="D46" s="16" t="s">
        <v>440</v>
      </c>
      <c r="E46" s="44" t="s">
        <v>75</v>
      </c>
      <c r="F46" s="43" t="s">
        <v>29</v>
      </c>
      <c r="G46" s="36">
        <v>45782</v>
      </c>
      <c r="H46" s="43" t="s">
        <v>64</v>
      </c>
      <c r="I46" s="43" t="s">
        <v>29</v>
      </c>
      <c r="J46" s="36">
        <v>45786</v>
      </c>
      <c r="K46" s="43" t="s">
        <v>64</v>
      </c>
    </row>
    <row r="47" spans="1:11" ht="99">
      <c r="A47" s="17">
        <v>4</v>
      </c>
      <c r="B47" s="42" t="s">
        <v>441</v>
      </c>
      <c r="C47" s="16" t="s">
        <v>444</v>
      </c>
      <c r="D47" s="16" t="s">
        <v>442</v>
      </c>
      <c r="E47" s="44" t="s">
        <v>76</v>
      </c>
      <c r="F47" s="43" t="s">
        <v>29</v>
      </c>
      <c r="G47" s="36">
        <v>45782</v>
      </c>
      <c r="H47" s="43" t="s">
        <v>64</v>
      </c>
      <c r="I47" s="43" t="s">
        <v>29</v>
      </c>
      <c r="J47" s="36">
        <v>45786</v>
      </c>
      <c r="K47" s="43" t="s">
        <v>64</v>
      </c>
    </row>
    <row r="48" spans="1:11" ht="99">
      <c r="A48" s="17">
        <v>5</v>
      </c>
      <c r="B48" s="42" t="s">
        <v>443</v>
      </c>
      <c r="C48" s="16" t="s">
        <v>445</v>
      </c>
      <c r="D48" s="16" t="s">
        <v>447</v>
      </c>
      <c r="E48" s="44" t="s">
        <v>77</v>
      </c>
      <c r="F48" s="43" t="s">
        <v>29</v>
      </c>
      <c r="G48" s="36">
        <v>45782</v>
      </c>
      <c r="H48" s="43" t="s">
        <v>64</v>
      </c>
      <c r="I48" s="43" t="s">
        <v>29</v>
      </c>
      <c r="J48" s="36">
        <v>45786</v>
      </c>
      <c r="K48" s="43" t="s">
        <v>64</v>
      </c>
    </row>
    <row r="49" spans="1:11" ht="99">
      <c r="A49" s="17">
        <v>6</v>
      </c>
      <c r="B49" s="42" t="s">
        <v>449</v>
      </c>
      <c r="C49" s="16" t="s">
        <v>446</v>
      </c>
      <c r="D49" s="16" t="s">
        <v>448</v>
      </c>
      <c r="E49" s="44" t="s">
        <v>78</v>
      </c>
      <c r="F49" s="43" t="s">
        <v>29</v>
      </c>
      <c r="G49" s="36">
        <v>45782</v>
      </c>
      <c r="H49" s="43" t="s">
        <v>64</v>
      </c>
      <c r="I49" s="43" t="s">
        <v>29</v>
      </c>
      <c r="J49" s="36">
        <v>45786</v>
      </c>
      <c r="K49" s="43" t="s">
        <v>64</v>
      </c>
    </row>
    <row r="50" spans="1:11" ht="99">
      <c r="A50" s="17">
        <v>7</v>
      </c>
      <c r="B50" s="42" t="s">
        <v>450</v>
      </c>
      <c r="C50" s="16" t="s">
        <v>451</v>
      </c>
      <c r="D50" s="16" t="s">
        <v>452</v>
      </c>
      <c r="E50" s="44" t="s">
        <v>79</v>
      </c>
      <c r="F50" s="43" t="s">
        <v>29</v>
      </c>
      <c r="G50" s="36">
        <v>45782</v>
      </c>
      <c r="H50" s="43" t="s">
        <v>64</v>
      </c>
      <c r="I50" s="43" t="s">
        <v>29</v>
      </c>
      <c r="J50" s="36">
        <v>45786</v>
      </c>
      <c r="K50" s="43" t="s">
        <v>64</v>
      </c>
    </row>
    <row r="51" spans="1:11" ht="66">
      <c r="A51" s="17">
        <v>8</v>
      </c>
      <c r="B51" s="42" t="s">
        <v>453</v>
      </c>
      <c r="C51" s="16" t="s">
        <v>454</v>
      </c>
      <c r="D51" s="16" t="s">
        <v>232</v>
      </c>
      <c r="E51" s="16" t="s">
        <v>80</v>
      </c>
      <c r="F51" s="43" t="s">
        <v>29</v>
      </c>
      <c r="G51" s="36">
        <v>45782</v>
      </c>
      <c r="H51" s="43" t="s">
        <v>64</v>
      </c>
      <c r="I51" s="43" t="s">
        <v>29</v>
      </c>
      <c r="J51" s="36">
        <v>45786</v>
      </c>
      <c r="K51" s="43" t="s">
        <v>64</v>
      </c>
    </row>
    <row r="52" spans="1:11" ht="66">
      <c r="A52" s="17">
        <v>9</v>
      </c>
      <c r="B52" s="42" t="s">
        <v>455</v>
      </c>
      <c r="C52" s="16" t="s">
        <v>456</v>
      </c>
      <c r="D52" s="16" t="s">
        <v>457</v>
      </c>
      <c r="E52" s="16" t="s">
        <v>81</v>
      </c>
      <c r="F52" s="43" t="s">
        <v>29</v>
      </c>
      <c r="G52" s="36">
        <v>45782</v>
      </c>
      <c r="H52" s="43" t="s">
        <v>64</v>
      </c>
      <c r="I52" s="43" t="s">
        <v>29</v>
      </c>
      <c r="J52" s="36">
        <v>45786</v>
      </c>
      <c r="K52" s="43" t="s">
        <v>64</v>
      </c>
    </row>
    <row r="53" spans="1:11" ht="66">
      <c r="A53" s="17">
        <v>10</v>
      </c>
      <c r="B53" s="42" t="s">
        <v>458</v>
      </c>
      <c r="C53" s="16" t="s">
        <v>459</v>
      </c>
      <c r="D53" s="16" t="s">
        <v>460</v>
      </c>
      <c r="E53" s="16" t="s">
        <v>82</v>
      </c>
      <c r="F53" s="43" t="s">
        <v>29</v>
      </c>
      <c r="G53" s="36">
        <v>45782</v>
      </c>
      <c r="H53" s="43" t="s">
        <v>64</v>
      </c>
      <c r="I53" s="43" t="s">
        <v>29</v>
      </c>
      <c r="J53" s="36">
        <v>45786</v>
      </c>
      <c r="K53" s="43" t="s">
        <v>64</v>
      </c>
    </row>
    <row r="54" spans="1:11" ht="82.5">
      <c r="A54" s="17">
        <v>11</v>
      </c>
      <c r="B54" s="42" t="s">
        <v>274</v>
      </c>
      <c r="C54" s="16" t="s">
        <v>461</v>
      </c>
      <c r="D54" s="16" t="s">
        <v>462</v>
      </c>
      <c r="E54" s="16" t="s">
        <v>83</v>
      </c>
      <c r="F54" s="43" t="s">
        <v>29</v>
      </c>
      <c r="G54" s="36">
        <v>45782</v>
      </c>
      <c r="H54" s="43" t="s">
        <v>64</v>
      </c>
      <c r="I54" s="43" t="s">
        <v>29</v>
      </c>
      <c r="J54" s="36">
        <v>45786</v>
      </c>
      <c r="K54" s="43" t="s">
        <v>64</v>
      </c>
    </row>
    <row r="55" spans="1:11" ht="66">
      <c r="A55" s="17">
        <v>12</v>
      </c>
      <c r="B55" s="42" t="s">
        <v>463</v>
      </c>
      <c r="C55" s="16" t="s">
        <v>464</v>
      </c>
      <c r="D55" s="16" t="s">
        <v>232</v>
      </c>
      <c r="E55" s="16" t="s">
        <v>84</v>
      </c>
      <c r="F55" s="43" t="s">
        <v>29</v>
      </c>
      <c r="G55" s="36">
        <v>45782</v>
      </c>
      <c r="H55" s="43" t="s">
        <v>64</v>
      </c>
      <c r="I55" s="43" t="s">
        <v>29</v>
      </c>
      <c r="J55" s="36">
        <v>45786</v>
      </c>
      <c r="K55" s="43" t="s">
        <v>64</v>
      </c>
    </row>
    <row r="56" spans="1:11" ht="66">
      <c r="A56" s="17">
        <v>13</v>
      </c>
      <c r="B56" s="20" t="s">
        <v>465</v>
      </c>
      <c r="C56" s="16" t="s">
        <v>466</v>
      </c>
      <c r="D56" s="16" t="s">
        <v>232</v>
      </c>
      <c r="E56" s="16" t="s">
        <v>85</v>
      </c>
      <c r="F56" s="43" t="s">
        <v>29</v>
      </c>
      <c r="G56" s="36">
        <v>45782</v>
      </c>
      <c r="H56" s="43" t="s">
        <v>64</v>
      </c>
      <c r="I56" s="43" t="s">
        <v>29</v>
      </c>
      <c r="J56" s="36">
        <v>45786</v>
      </c>
      <c r="K56" s="43" t="s">
        <v>64</v>
      </c>
    </row>
    <row r="57" spans="1:11" ht="66">
      <c r="A57" s="17">
        <v>14</v>
      </c>
      <c r="B57" s="28" t="s">
        <v>255</v>
      </c>
      <c r="C57" s="31" t="s">
        <v>467</v>
      </c>
      <c r="D57" s="31" t="s">
        <v>232</v>
      </c>
      <c r="E57" s="31" t="s">
        <v>468</v>
      </c>
      <c r="F57" s="17" t="s">
        <v>29</v>
      </c>
      <c r="G57" s="36">
        <v>45782</v>
      </c>
      <c r="H57" s="17" t="s">
        <v>64</v>
      </c>
      <c r="I57" s="17" t="s">
        <v>29</v>
      </c>
      <c r="J57" s="36">
        <v>45786</v>
      </c>
      <c r="K57" s="17" t="s">
        <v>64</v>
      </c>
    </row>
    <row r="58" spans="1:11" ht="66">
      <c r="A58" s="17">
        <v>15</v>
      </c>
      <c r="B58" s="28" t="s">
        <v>256</v>
      </c>
      <c r="C58" s="31" t="s">
        <v>467</v>
      </c>
      <c r="D58" s="31" t="s">
        <v>232</v>
      </c>
      <c r="E58" s="31" t="s">
        <v>469</v>
      </c>
      <c r="F58" s="17" t="s">
        <v>29</v>
      </c>
      <c r="G58" s="36">
        <v>45782</v>
      </c>
      <c r="H58" s="17" t="s">
        <v>64</v>
      </c>
      <c r="I58" s="17" t="s">
        <v>29</v>
      </c>
      <c r="J58" s="36">
        <v>45786</v>
      </c>
      <c r="K58" s="17" t="s">
        <v>64</v>
      </c>
    </row>
    <row r="59" spans="1:11">
      <c r="B59" s="58"/>
      <c r="C59" s="58"/>
      <c r="D59" s="58"/>
      <c r="E59" s="58"/>
      <c r="F59" s="58"/>
      <c r="G59" s="59"/>
      <c r="H59" s="60"/>
      <c r="I59" s="60"/>
      <c r="J59" s="59"/>
      <c r="K59" s="60"/>
    </row>
    <row r="60" spans="1:11">
      <c r="B60" s="58"/>
      <c r="C60" s="58"/>
      <c r="D60" s="58"/>
      <c r="E60" s="58"/>
      <c r="F60" s="58"/>
      <c r="G60" s="59"/>
      <c r="H60" s="60"/>
      <c r="I60" s="60"/>
      <c r="J60" s="59"/>
      <c r="K60" s="60"/>
    </row>
    <row r="61" spans="1:11">
      <c r="B61" s="58"/>
      <c r="C61" s="58"/>
      <c r="D61" s="58"/>
      <c r="E61" s="58"/>
      <c r="F61" s="58"/>
      <c r="G61" s="59"/>
      <c r="H61" s="60"/>
      <c r="I61" s="60"/>
      <c r="J61" s="59"/>
      <c r="K61" s="60"/>
    </row>
    <row r="62" spans="1:11">
      <c r="B62" s="58"/>
      <c r="C62" s="58"/>
      <c r="D62" s="58"/>
      <c r="E62" s="58"/>
      <c r="F62" s="58"/>
      <c r="G62" s="59"/>
      <c r="H62" s="60"/>
      <c r="I62" s="60"/>
      <c r="J62" s="59"/>
      <c r="K62" s="60"/>
    </row>
    <row r="63" spans="1:11">
      <c r="B63" s="58"/>
      <c r="C63" s="58"/>
      <c r="D63" s="58"/>
      <c r="E63" s="58"/>
      <c r="F63" s="58"/>
      <c r="G63" s="59"/>
      <c r="H63" s="60"/>
      <c r="I63" s="60"/>
      <c r="J63" s="59"/>
      <c r="K63" s="60"/>
    </row>
    <row r="64" spans="1:11">
      <c r="B64" s="58"/>
      <c r="C64" s="58"/>
      <c r="D64" s="58"/>
      <c r="E64" s="58"/>
      <c r="F64" s="58"/>
      <c r="G64" s="59"/>
      <c r="H64" s="60"/>
      <c r="I64" s="60"/>
      <c r="J64" s="59"/>
      <c r="K64" s="60"/>
    </row>
    <row r="65" spans="2:11">
      <c r="B65" s="58"/>
      <c r="C65" s="58"/>
      <c r="D65" s="58"/>
      <c r="E65" s="58"/>
      <c r="F65" s="58"/>
      <c r="G65" s="59"/>
      <c r="H65" s="60"/>
      <c r="I65" s="60"/>
      <c r="J65" s="59"/>
      <c r="K65" s="60"/>
    </row>
    <row r="66" spans="2:11">
      <c r="B66" s="58"/>
      <c r="C66" s="58"/>
      <c r="D66" s="58"/>
      <c r="E66" s="58"/>
      <c r="F66" s="58"/>
      <c r="G66" s="59"/>
      <c r="H66" s="60"/>
      <c r="I66" s="60"/>
      <c r="J66" s="59"/>
      <c r="K66" s="60"/>
    </row>
  </sheetData>
  <mergeCells count="18">
    <mergeCell ref="F42:H42"/>
    <mergeCell ref="I42:K42"/>
    <mergeCell ref="C36:D36"/>
    <mergeCell ref="C37:D37"/>
    <mergeCell ref="C38:D38"/>
    <mergeCell ref="A40:K40"/>
    <mergeCell ref="A41:A43"/>
    <mergeCell ref="B41:B43"/>
    <mergeCell ref="C41:C43"/>
    <mergeCell ref="D41:D43"/>
    <mergeCell ref="E41:E43"/>
    <mergeCell ref="F41:K41"/>
    <mergeCell ref="B1:X1"/>
    <mergeCell ref="B2:X2"/>
    <mergeCell ref="B33:G33"/>
    <mergeCell ref="B34:G34"/>
    <mergeCell ref="B35:D35"/>
    <mergeCell ref="E35:G35"/>
  </mergeCells>
  <phoneticPr fontId="14"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D3C1B3-007A-44E7-9302-822DCDDD5E0D}">
  <dimension ref="A1:X88"/>
  <sheetViews>
    <sheetView topLeftCell="A14" zoomScale="55" zoomScaleNormal="55" workbookViewId="0">
      <selection activeCell="J36" sqref="J36"/>
    </sheetView>
  </sheetViews>
  <sheetFormatPr defaultRowHeight="15"/>
  <cols>
    <col min="1" max="1" width="15.140625" bestFit="1" customWidth="1"/>
    <col min="2" max="2" width="63.5703125" bestFit="1" customWidth="1"/>
    <col min="3" max="3" width="28.5703125" bestFit="1" customWidth="1"/>
    <col min="4" max="4" width="33.140625" customWidth="1"/>
    <col min="5" max="5" width="51.28515625" customWidth="1"/>
    <col min="6" max="6" width="12.28515625" bestFit="1" customWidth="1"/>
    <col min="7" max="7" width="17" bestFit="1" customWidth="1"/>
    <col min="8" max="9" width="12.28515625" bestFit="1" customWidth="1"/>
    <col min="10" max="10" width="13.7109375" bestFit="1" customWidth="1"/>
    <col min="11" max="11" width="12.28515625" bestFit="1" customWidth="1"/>
  </cols>
  <sheetData>
    <row r="1" spans="1:24" ht="16.5">
      <c r="A1" s="8" t="s">
        <v>23</v>
      </c>
      <c r="B1" s="149" t="s">
        <v>55</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45782</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63" t="s">
        <v>25</v>
      </c>
      <c r="B38" s="187" t="s">
        <v>55</v>
      </c>
      <c r="C38" s="159"/>
      <c r="D38" s="159"/>
      <c r="E38" s="159"/>
      <c r="F38" s="159"/>
      <c r="G38" s="159"/>
      <c r="H38" s="61"/>
      <c r="I38" s="61"/>
      <c r="J38" s="61"/>
      <c r="K38" s="61"/>
    </row>
    <row r="39" spans="1:11" ht="49.5">
      <c r="A39" s="63" t="s">
        <v>26</v>
      </c>
      <c r="B39" s="187"/>
      <c r="C39" s="159"/>
      <c r="D39" s="159"/>
      <c r="E39" s="159"/>
      <c r="F39" s="159"/>
      <c r="G39" s="159"/>
      <c r="H39" s="61"/>
      <c r="I39" s="61"/>
      <c r="J39" s="61"/>
      <c r="K39" s="61"/>
    </row>
    <row r="40" spans="1:11" ht="16.5">
      <c r="A40" s="63" t="s">
        <v>27</v>
      </c>
      <c r="B40" s="188" t="s">
        <v>744</v>
      </c>
      <c r="C40" s="159"/>
      <c r="D40" s="159"/>
      <c r="E40" s="188"/>
      <c r="F40" s="159"/>
      <c r="G40" s="159"/>
      <c r="H40" s="61"/>
      <c r="I40" s="61"/>
      <c r="J40" s="61"/>
      <c r="K40" s="61"/>
    </row>
    <row r="41" spans="1:11" ht="33">
      <c r="A41" s="63" t="s">
        <v>28</v>
      </c>
      <c r="B41" s="37" t="s">
        <v>29</v>
      </c>
      <c r="C41" s="189" t="s">
        <v>30</v>
      </c>
      <c r="D41" s="159"/>
      <c r="E41" s="32" t="s">
        <v>31</v>
      </c>
      <c r="F41" s="32" t="s">
        <v>32</v>
      </c>
      <c r="G41" s="32" t="s">
        <v>33</v>
      </c>
      <c r="H41" s="62"/>
      <c r="I41" s="62"/>
      <c r="J41" s="62"/>
      <c r="K41" s="62"/>
    </row>
    <row r="42" spans="1:11" ht="16.5">
      <c r="A42" s="63" t="s">
        <v>34</v>
      </c>
      <c r="B42" s="38">
        <f>COUNTIF($F$47:$F$85,B41)</f>
        <v>38</v>
      </c>
      <c r="C42" s="190">
        <f t="shared" ref="C42" si="0">COUNTIF($F$47:$F$85,C41)</f>
        <v>0</v>
      </c>
      <c r="D42" s="190"/>
      <c r="E42" s="38">
        <f>COUNTIF($H:$J,"N/A")</f>
        <v>0</v>
      </c>
      <c r="F42" s="38">
        <f>COUNTIF($H:$J,"Not Run")</f>
        <v>0</v>
      </c>
      <c r="G42" s="39">
        <f t="shared" ref="G42:G43" si="1">SUM(B42:F42)</f>
        <v>38</v>
      </c>
      <c r="H42" s="62"/>
      <c r="I42" s="62"/>
      <c r="J42" s="62"/>
      <c r="K42" s="62"/>
    </row>
    <row r="43" spans="1:11" ht="16.5">
      <c r="A43" s="64" t="s">
        <v>35</v>
      </c>
      <c r="B43" s="65">
        <f>COUNTIF($I$47:$I$85,B41)</f>
        <v>38</v>
      </c>
      <c r="C43" s="177">
        <f t="shared" ref="C43" si="2">COUNTIF($I$47:$I$85,C41)</f>
        <v>0</v>
      </c>
      <c r="D43" s="177"/>
      <c r="E43" s="66">
        <f>COUNTIF($K:$M,"N/A")</f>
        <v>0</v>
      </c>
      <c r="F43" s="66">
        <f>COUNTIF($K:$M,"Not Run")</f>
        <v>0</v>
      </c>
      <c r="G43" s="67">
        <f t="shared" si="1"/>
        <v>38</v>
      </c>
      <c r="H43" s="62"/>
      <c r="I43" s="62"/>
      <c r="J43" s="62"/>
      <c r="K43" s="62"/>
    </row>
    <row r="44" spans="1:11" ht="16.5">
      <c r="A44" s="191" t="s">
        <v>50</v>
      </c>
      <c r="B44" s="191"/>
      <c r="C44" s="191"/>
      <c r="D44" s="191"/>
      <c r="E44" s="191"/>
      <c r="F44" s="191"/>
      <c r="G44" s="191"/>
      <c r="H44" s="191"/>
      <c r="I44" s="191"/>
      <c r="J44" s="191"/>
      <c r="K44" s="191"/>
    </row>
    <row r="45" spans="1:11" ht="16.5">
      <c r="A45" s="158" t="s">
        <v>36</v>
      </c>
      <c r="B45" s="165" t="s">
        <v>37</v>
      </c>
      <c r="C45" s="167" t="s">
        <v>38</v>
      </c>
      <c r="D45" s="167" t="s">
        <v>39</v>
      </c>
      <c r="E45" s="169" t="s">
        <v>40</v>
      </c>
      <c r="F45" s="158" t="s">
        <v>41</v>
      </c>
      <c r="G45" s="159"/>
      <c r="H45" s="159"/>
      <c r="I45" s="159"/>
      <c r="J45" s="159"/>
      <c r="K45" s="159"/>
    </row>
    <row r="46" spans="1:11" ht="16.5">
      <c r="A46" s="159"/>
      <c r="B46" s="166"/>
      <c r="C46" s="168"/>
      <c r="D46" s="168"/>
      <c r="E46" s="170"/>
      <c r="F46" s="158" t="s">
        <v>42</v>
      </c>
      <c r="G46" s="159"/>
      <c r="H46" s="159"/>
      <c r="I46" s="158" t="s">
        <v>43</v>
      </c>
      <c r="J46" s="159"/>
      <c r="K46" s="159"/>
    </row>
    <row r="47" spans="1:11" ht="33">
      <c r="A47" s="159"/>
      <c r="B47" s="166"/>
      <c r="C47" s="168"/>
      <c r="D47" s="168"/>
      <c r="E47" s="170"/>
      <c r="F47" s="41" t="s">
        <v>44</v>
      </c>
      <c r="G47" s="41" t="s">
        <v>45</v>
      </c>
      <c r="H47" s="40" t="s">
        <v>46</v>
      </c>
      <c r="I47" s="41" t="s">
        <v>44</v>
      </c>
      <c r="J47" s="41" t="s">
        <v>45</v>
      </c>
      <c r="K47" s="40" t="s">
        <v>46</v>
      </c>
    </row>
    <row r="48" spans="1:11" ht="49.5">
      <c r="A48" s="17">
        <v>1</v>
      </c>
      <c r="B48" s="16" t="s">
        <v>470</v>
      </c>
      <c r="C48" s="16" t="s">
        <v>47</v>
      </c>
      <c r="D48" s="16" t="s">
        <v>232</v>
      </c>
      <c r="E48" s="16" t="s">
        <v>65</v>
      </c>
      <c r="F48" s="17" t="s">
        <v>29</v>
      </c>
      <c r="G48" s="18">
        <v>45782</v>
      </c>
      <c r="H48" s="17" t="s">
        <v>64</v>
      </c>
      <c r="I48" s="17" t="s">
        <v>29</v>
      </c>
      <c r="J48" s="18">
        <v>45786</v>
      </c>
      <c r="K48" s="17" t="s">
        <v>64</v>
      </c>
    </row>
    <row r="49" spans="1:11" ht="49.5">
      <c r="A49" s="17">
        <v>2</v>
      </c>
      <c r="B49" s="16" t="s">
        <v>472</v>
      </c>
      <c r="C49" s="16" t="s">
        <v>471</v>
      </c>
      <c r="D49" s="16" t="s">
        <v>232</v>
      </c>
      <c r="E49" s="16" t="s">
        <v>86</v>
      </c>
      <c r="F49" s="17" t="s">
        <v>29</v>
      </c>
      <c r="G49" s="18">
        <v>45782</v>
      </c>
      <c r="H49" s="17" t="s">
        <v>64</v>
      </c>
      <c r="I49" s="17" t="s">
        <v>29</v>
      </c>
      <c r="J49" s="18">
        <v>45786</v>
      </c>
      <c r="K49" s="17" t="s">
        <v>64</v>
      </c>
    </row>
    <row r="50" spans="1:11" ht="99">
      <c r="A50" s="17">
        <v>3</v>
      </c>
      <c r="B50" s="16" t="s">
        <v>473</v>
      </c>
      <c r="C50" s="16" t="s">
        <v>475</v>
      </c>
      <c r="D50" s="16" t="s">
        <v>474</v>
      </c>
      <c r="E50" s="16" t="s">
        <v>87</v>
      </c>
      <c r="F50" s="17" t="s">
        <v>29</v>
      </c>
      <c r="G50" s="18">
        <v>45782</v>
      </c>
      <c r="H50" s="17" t="s">
        <v>64</v>
      </c>
      <c r="I50" s="17" t="s">
        <v>29</v>
      </c>
      <c r="J50" s="18">
        <v>45786</v>
      </c>
      <c r="K50" s="17" t="s">
        <v>64</v>
      </c>
    </row>
    <row r="51" spans="1:11" ht="99">
      <c r="A51" s="17">
        <v>4</v>
      </c>
      <c r="B51" s="16" t="s">
        <v>476</v>
      </c>
      <c r="C51" s="16" t="s">
        <v>477</v>
      </c>
      <c r="D51" s="16" t="s">
        <v>478</v>
      </c>
      <c r="E51" s="16" t="s">
        <v>88</v>
      </c>
      <c r="F51" s="17" t="s">
        <v>29</v>
      </c>
      <c r="G51" s="18">
        <v>45782</v>
      </c>
      <c r="H51" s="17" t="s">
        <v>64</v>
      </c>
      <c r="I51" s="17" t="s">
        <v>29</v>
      </c>
      <c r="J51" s="18">
        <v>45786</v>
      </c>
      <c r="K51" s="17" t="s">
        <v>64</v>
      </c>
    </row>
    <row r="52" spans="1:11" ht="99">
      <c r="A52" s="17">
        <v>5</v>
      </c>
      <c r="B52" s="20" t="s">
        <v>479</v>
      </c>
      <c r="C52" s="16" t="s">
        <v>475</v>
      </c>
      <c r="D52" s="16" t="s">
        <v>480</v>
      </c>
      <c r="E52" s="20" t="s">
        <v>481</v>
      </c>
      <c r="F52" s="17" t="s">
        <v>29</v>
      </c>
      <c r="G52" s="18">
        <v>45782</v>
      </c>
      <c r="H52" s="17" t="s">
        <v>64</v>
      </c>
      <c r="I52" s="17" t="s">
        <v>29</v>
      </c>
      <c r="J52" s="18">
        <v>45786</v>
      </c>
      <c r="K52" s="17" t="s">
        <v>64</v>
      </c>
    </row>
    <row r="53" spans="1:11" ht="49.5">
      <c r="A53" s="17">
        <v>6</v>
      </c>
      <c r="B53" s="20" t="s">
        <v>511</v>
      </c>
      <c r="C53" s="16" t="s">
        <v>482</v>
      </c>
      <c r="D53" s="16" t="s">
        <v>232</v>
      </c>
      <c r="E53" s="20" t="s">
        <v>89</v>
      </c>
      <c r="F53" s="17" t="s">
        <v>29</v>
      </c>
      <c r="G53" s="18">
        <v>45782</v>
      </c>
      <c r="H53" s="17" t="s">
        <v>64</v>
      </c>
      <c r="I53" s="17" t="s">
        <v>29</v>
      </c>
      <c r="J53" s="18">
        <v>45786</v>
      </c>
      <c r="K53" s="17" t="s">
        <v>64</v>
      </c>
    </row>
    <row r="54" spans="1:11" ht="82.5">
      <c r="A54" s="17">
        <v>7</v>
      </c>
      <c r="B54" s="16" t="s">
        <v>488</v>
      </c>
      <c r="C54" s="16" t="s">
        <v>492</v>
      </c>
      <c r="D54" s="16" t="s">
        <v>490</v>
      </c>
      <c r="E54" s="16" t="s">
        <v>489</v>
      </c>
      <c r="F54" s="17" t="s">
        <v>29</v>
      </c>
      <c r="G54" s="18">
        <v>45782</v>
      </c>
      <c r="H54" s="17" t="s">
        <v>64</v>
      </c>
      <c r="I54" s="17" t="s">
        <v>29</v>
      </c>
      <c r="J54" s="18">
        <v>45786</v>
      </c>
      <c r="K54" s="17" t="s">
        <v>64</v>
      </c>
    </row>
    <row r="55" spans="1:11" ht="66">
      <c r="A55" s="17">
        <v>8</v>
      </c>
      <c r="B55" s="16" t="s">
        <v>491</v>
      </c>
      <c r="C55" s="16" t="s">
        <v>493</v>
      </c>
      <c r="D55" s="16" t="s">
        <v>494</v>
      </c>
      <c r="E55" s="16" t="s">
        <v>92</v>
      </c>
      <c r="F55" s="17" t="s">
        <v>29</v>
      </c>
      <c r="G55" s="18">
        <v>45782</v>
      </c>
      <c r="H55" s="17" t="s">
        <v>64</v>
      </c>
      <c r="I55" s="17" t="s">
        <v>29</v>
      </c>
      <c r="J55" s="18">
        <v>45786</v>
      </c>
      <c r="K55" s="17" t="s">
        <v>64</v>
      </c>
    </row>
    <row r="56" spans="1:11" ht="82.5">
      <c r="A56" s="17">
        <v>9</v>
      </c>
      <c r="B56" s="16" t="s">
        <v>495</v>
      </c>
      <c r="C56" s="16" t="s">
        <v>496</v>
      </c>
      <c r="D56" s="16" t="s">
        <v>500</v>
      </c>
      <c r="E56" s="16" t="s">
        <v>497</v>
      </c>
      <c r="F56" s="17" t="s">
        <v>29</v>
      </c>
      <c r="G56" s="18">
        <v>45782</v>
      </c>
      <c r="H56" s="17" t="s">
        <v>64</v>
      </c>
      <c r="I56" s="17" t="s">
        <v>29</v>
      </c>
      <c r="J56" s="18">
        <v>45786</v>
      </c>
      <c r="K56" s="17" t="s">
        <v>64</v>
      </c>
    </row>
    <row r="57" spans="1:11" ht="66">
      <c r="A57" s="17">
        <v>10</v>
      </c>
      <c r="B57" s="16" t="s">
        <v>498</v>
      </c>
      <c r="C57" s="16" t="s">
        <v>499</v>
      </c>
      <c r="D57" s="16" t="s">
        <v>232</v>
      </c>
      <c r="E57" s="16" t="s">
        <v>93</v>
      </c>
      <c r="F57" s="17" t="s">
        <v>29</v>
      </c>
      <c r="G57" s="18">
        <v>45782</v>
      </c>
      <c r="H57" s="17" t="s">
        <v>64</v>
      </c>
      <c r="I57" s="17" t="s">
        <v>29</v>
      </c>
      <c r="J57" s="18">
        <v>45786</v>
      </c>
      <c r="K57" s="17" t="s">
        <v>64</v>
      </c>
    </row>
    <row r="58" spans="1:11" ht="66">
      <c r="A58" s="17">
        <v>11</v>
      </c>
      <c r="B58" s="16" t="s">
        <v>501</v>
      </c>
      <c r="C58" s="16" t="s">
        <v>502</v>
      </c>
      <c r="D58" s="16" t="s">
        <v>232</v>
      </c>
      <c r="E58" s="16" t="s">
        <v>94</v>
      </c>
      <c r="F58" s="17" t="s">
        <v>29</v>
      </c>
      <c r="G58" s="18">
        <v>45782</v>
      </c>
      <c r="H58" s="17" t="s">
        <v>64</v>
      </c>
      <c r="I58" s="17" t="s">
        <v>29</v>
      </c>
      <c r="J58" s="18">
        <v>45786</v>
      </c>
      <c r="K58" s="17" t="s">
        <v>64</v>
      </c>
    </row>
    <row r="59" spans="1:11" ht="49.5">
      <c r="A59" s="17">
        <v>12</v>
      </c>
      <c r="B59" s="16" t="s">
        <v>503</v>
      </c>
      <c r="C59" s="16" t="s">
        <v>505</v>
      </c>
      <c r="D59" s="16" t="s">
        <v>232</v>
      </c>
      <c r="E59" s="16" t="s">
        <v>95</v>
      </c>
      <c r="F59" s="17" t="s">
        <v>29</v>
      </c>
      <c r="G59" s="18">
        <v>45782</v>
      </c>
      <c r="H59" s="17" t="s">
        <v>64</v>
      </c>
      <c r="I59" s="17" t="s">
        <v>29</v>
      </c>
      <c r="J59" s="18">
        <v>45786</v>
      </c>
      <c r="K59" s="17" t="s">
        <v>64</v>
      </c>
    </row>
    <row r="60" spans="1:11" ht="49.5">
      <c r="A60" s="17">
        <v>13</v>
      </c>
      <c r="B60" s="16" t="s">
        <v>504</v>
      </c>
      <c r="C60" s="16" t="s">
        <v>506</v>
      </c>
      <c r="D60" s="16" t="s">
        <v>232</v>
      </c>
      <c r="E60" s="16" t="s">
        <v>507</v>
      </c>
      <c r="F60" s="17" t="s">
        <v>29</v>
      </c>
      <c r="G60" s="18">
        <v>45782</v>
      </c>
      <c r="H60" s="17" t="s">
        <v>64</v>
      </c>
      <c r="I60" s="17" t="s">
        <v>29</v>
      </c>
      <c r="J60" s="18">
        <v>45786</v>
      </c>
      <c r="K60" s="17" t="s">
        <v>64</v>
      </c>
    </row>
    <row r="61" spans="1:11" ht="49.5">
      <c r="A61" s="17">
        <v>14</v>
      </c>
      <c r="B61" s="16" t="s">
        <v>508</v>
      </c>
      <c r="C61" s="16" t="s">
        <v>509</v>
      </c>
      <c r="D61" s="16" t="s">
        <v>232</v>
      </c>
      <c r="E61" s="16" t="s">
        <v>96</v>
      </c>
      <c r="F61" s="17" t="s">
        <v>29</v>
      </c>
      <c r="G61" s="18">
        <v>45782</v>
      </c>
      <c r="H61" s="17" t="s">
        <v>64</v>
      </c>
      <c r="I61" s="17" t="s">
        <v>29</v>
      </c>
      <c r="J61" s="18">
        <v>45786</v>
      </c>
      <c r="K61" s="17" t="s">
        <v>64</v>
      </c>
    </row>
    <row r="62" spans="1:11" ht="115.5">
      <c r="A62" s="17">
        <v>15</v>
      </c>
      <c r="B62" s="34" t="s">
        <v>510</v>
      </c>
      <c r="C62" s="34" t="s">
        <v>483</v>
      </c>
      <c r="D62" s="34" t="s">
        <v>484</v>
      </c>
      <c r="E62" s="15" t="s">
        <v>90</v>
      </c>
      <c r="F62" s="35" t="s">
        <v>29</v>
      </c>
      <c r="G62" s="18">
        <v>45782</v>
      </c>
      <c r="H62" s="35" t="s">
        <v>64</v>
      </c>
      <c r="I62" s="35" t="s">
        <v>29</v>
      </c>
      <c r="J62" s="18">
        <v>45786</v>
      </c>
      <c r="K62" s="35" t="s">
        <v>64</v>
      </c>
    </row>
    <row r="63" spans="1:11" ht="115.5">
      <c r="A63" s="17">
        <v>16</v>
      </c>
      <c r="B63" s="49" t="s">
        <v>485</v>
      </c>
      <c r="C63" s="50" t="s">
        <v>483</v>
      </c>
      <c r="D63" s="50" t="s">
        <v>486</v>
      </c>
      <c r="E63" s="49" t="s">
        <v>91</v>
      </c>
      <c r="F63" s="48" t="s">
        <v>29</v>
      </c>
      <c r="G63" s="18">
        <v>45782</v>
      </c>
      <c r="H63" s="48" t="s">
        <v>64</v>
      </c>
      <c r="I63" s="48" t="s">
        <v>29</v>
      </c>
      <c r="J63" s="18">
        <v>45786</v>
      </c>
      <c r="K63" s="48" t="s">
        <v>64</v>
      </c>
    </row>
    <row r="64" spans="1:11" ht="115.5">
      <c r="A64" s="17">
        <v>17</v>
      </c>
      <c r="B64" s="16" t="s">
        <v>512</v>
      </c>
      <c r="C64" s="50" t="s">
        <v>483</v>
      </c>
      <c r="D64" s="50" t="s">
        <v>487</v>
      </c>
      <c r="E64" s="16" t="s">
        <v>98</v>
      </c>
      <c r="F64" s="48" t="s">
        <v>29</v>
      </c>
      <c r="G64" s="18">
        <v>45782</v>
      </c>
      <c r="H64" s="48" t="s">
        <v>64</v>
      </c>
      <c r="I64" s="48" t="s">
        <v>29</v>
      </c>
      <c r="J64" s="18">
        <v>45786</v>
      </c>
      <c r="K64" s="48" t="s">
        <v>64</v>
      </c>
    </row>
    <row r="65" spans="1:11" ht="115.5">
      <c r="A65" s="17">
        <v>18</v>
      </c>
      <c r="B65" s="16" t="s">
        <v>514</v>
      </c>
      <c r="C65" s="50" t="s">
        <v>483</v>
      </c>
      <c r="D65" s="50" t="s">
        <v>513</v>
      </c>
      <c r="E65" s="16" t="s">
        <v>97</v>
      </c>
      <c r="F65" s="17" t="s">
        <v>29</v>
      </c>
      <c r="G65" s="18">
        <v>45782</v>
      </c>
      <c r="H65" s="17" t="s">
        <v>64</v>
      </c>
      <c r="I65" s="17" t="s">
        <v>29</v>
      </c>
      <c r="J65" s="18">
        <v>45786</v>
      </c>
      <c r="K65" s="17" t="s">
        <v>64</v>
      </c>
    </row>
    <row r="66" spans="1:11" ht="115.5">
      <c r="A66" s="17">
        <v>19</v>
      </c>
      <c r="B66" s="16" t="s">
        <v>515</v>
      </c>
      <c r="C66" s="50" t="s">
        <v>483</v>
      </c>
      <c r="D66" s="50" t="s">
        <v>516</v>
      </c>
      <c r="E66" s="16" t="s">
        <v>99</v>
      </c>
      <c r="F66" s="17" t="s">
        <v>29</v>
      </c>
      <c r="G66" s="18">
        <v>45782</v>
      </c>
      <c r="H66" s="17" t="s">
        <v>64</v>
      </c>
      <c r="I66" s="17" t="s">
        <v>29</v>
      </c>
      <c r="J66" s="18">
        <v>45786</v>
      </c>
      <c r="K66" s="17" t="s">
        <v>64</v>
      </c>
    </row>
    <row r="67" spans="1:11" ht="115.5">
      <c r="A67" s="17">
        <v>20</v>
      </c>
      <c r="B67" s="16" t="s">
        <v>517</v>
      </c>
      <c r="C67" s="50" t="s">
        <v>483</v>
      </c>
      <c r="D67" s="50" t="s">
        <v>518</v>
      </c>
      <c r="E67" s="16" t="s">
        <v>100</v>
      </c>
      <c r="F67" s="17" t="s">
        <v>29</v>
      </c>
      <c r="G67" s="18">
        <v>45782</v>
      </c>
      <c r="H67" s="17" t="s">
        <v>64</v>
      </c>
      <c r="I67" s="17" t="s">
        <v>29</v>
      </c>
      <c r="J67" s="18">
        <v>45786</v>
      </c>
      <c r="K67" s="17" t="s">
        <v>64</v>
      </c>
    </row>
    <row r="68" spans="1:11" ht="115.5">
      <c r="A68" s="17">
        <v>21</v>
      </c>
      <c r="B68" s="16" t="s">
        <v>519</v>
      </c>
      <c r="C68" s="50" t="s">
        <v>483</v>
      </c>
      <c r="D68" s="50" t="s">
        <v>520</v>
      </c>
      <c r="E68" s="16" t="s">
        <v>101</v>
      </c>
      <c r="F68" s="17" t="s">
        <v>29</v>
      </c>
      <c r="G68" s="18">
        <v>45782</v>
      </c>
      <c r="H68" s="17" t="s">
        <v>64</v>
      </c>
      <c r="I68" s="17" t="s">
        <v>29</v>
      </c>
      <c r="J68" s="18">
        <v>45786</v>
      </c>
      <c r="K68" s="17" t="s">
        <v>64</v>
      </c>
    </row>
    <row r="69" spans="1:11" ht="132">
      <c r="A69" s="17">
        <v>22</v>
      </c>
      <c r="B69" s="16" t="s">
        <v>521</v>
      </c>
      <c r="C69" s="50" t="s">
        <v>483</v>
      </c>
      <c r="D69" s="50" t="s">
        <v>522</v>
      </c>
      <c r="E69" s="16" t="s">
        <v>102</v>
      </c>
      <c r="F69" s="17" t="s">
        <v>29</v>
      </c>
      <c r="G69" s="18">
        <v>45782</v>
      </c>
      <c r="H69" s="17" t="s">
        <v>64</v>
      </c>
      <c r="I69" s="17" t="s">
        <v>29</v>
      </c>
      <c r="J69" s="18">
        <v>45786</v>
      </c>
      <c r="K69" s="17" t="s">
        <v>64</v>
      </c>
    </row>
    <row r="70" spans="1:11" ht="115.5">
      <c r="A70" s="17">
        <v>23</v>
      </c>
      <c r="B70" s="16" t="s">
        <v>523</v>
      </c>
      <c r="C70" s="50" t="s">
        <v>483</v>
      </c>
      <c r="D70" s="50" t="s">
        <v>525</v>
      </c>
      <c r="E70" s="16" t="s">
        <v>103</v>
      </c>
      <c r="F70" s="17" t="s">
        <v>29</v>
      </c>
      <c r="G70" s="18">
        <v>45782</v>
      </c>
      <c r="H70" s="17" t="s">
        <v>64</v>
      </c>
      <c r="I70" s="17" t="s">
        <v>29</v>
      </c>
      <c r="J70" s="18">
        <v>45786</v>
      </c>
      <c r="K70" s="17" t="s">
        <v>64</v>
      </c>
    </row>
    <row r="71" spans="1:11" ht="115.5">
      <c r="A71" s="17">
        <v>24</v>
      </c>
      <c r="B71" s="16" t="s">
        <v>524</v>
      </c>
      <c r="C71" s="50" t="s">
        <v>483</v>
      </c>
      <c r="D71" s="50" t="s">
        <v>526</v>
      </c>
      <c r="E71" s="16" t="s">
        <v>104</v>
      </c>
      <c r="F71" s="17" t="s">
        <v>29</v>
      </c>
      <c r="G71" s="18">
        <v>45782</v>
      </c>
      <c r="H71" s="17" t="s">
        <v>64</v>
      </c>
      <c r="I71" s="17" t="s">
        <v>29</v>
      </c>
      <c r="J71" s="18">
        <v>45786</v>
      </c>
      <c r="K71" s="17" t="s">
        <v>64</v>
      </c>
    </row>
    <row r="72" spans="1:11" ht="115.5">
      <c r="A72" s="17">
        <v>25</v>
      </c>
      <c r="B72" s="16" t="s">
        <v>527</v>
      </c>
      <c r="C72" s="50" t="s">
        <v>483</v>
      </c>
      <c r="D72" s="50" t="s">
        <v>528</v>
      </c>
      <c r="E72" s="16" t="s">
        <v>105</v>
      </c>
      <c r="F72" s="17" t="s">
        <v>29</v>
      </c>
      <c r="G72" s="18">
        <v>45782</v>
      </c>
      <c r="H72" s="17" t="s">
        <v>64</v>
      </c>
      <c r="I72" s="17" t="s">
        <v>29</v>
      </c>
      <c r="J72" s="18">
        <v>45786</v>
      </c>
      <c r="K72" s="17" t="s">
        <v>64</v>
      </c>
    </row>
    <row r="73" spans="1:11" ht="66">
      <c r="A73" s="17">
        <v>26</v>
      </c>
      <c r="B73" s="16" t="s">
        <v>529</v>
      </c>
      <c r="C73" s="50" t="s">
        <v>530</v>
      </c>
      <c r="D73" s="16" t="s">
        <v>232</v>
      </c>
      <c r="E73" s="16" t="s">
        <v>107</v>
      </c>
      <c r="F73" s="17" t="s">
        <v>29</v>
      </c>
      <c r="G73" s="18">
        <v>45782</v>
      </c>
      <c r="H73" s="17" t="s">
        <v>64</v>
      </c>
      <c r="I73" s="17" t="s">
        <v>29</v>
      </c>
      <c r="J73" s="18">
        <v>45786</v>
      </c>
      <c r="K73" s="17" t="s">
        <v>64</v>
      </c>
    </row>
    <row r="74" spans="1:11" ht="66">
      <c r="A74" s="17">
        <v>27</v>
      </c>
      <c r="B74" s="16" t="s">
        <v>531</v>
      </c>
      <c r="C74" s="50" t="s">
        <v>532</v>
      </c>
      <c r="D74" s="16" t="s">
        <v>232</v>
      </c>
      <c r="E74" s="16" t="s">
        <v>108</v>
      </c>
      <c r="F74" s="17" t="s">
        <v>29</v>
      </c>
      <c r="G74" s="18">
        <v>45782</v>
      </c>
      <c r="H74" s="17" t="s">
        <v>64</v>
      </c>
      <c r="I74" s="17" t="s">
        <v>29</v>
      </c>
      <c r="J74" s="18">
        <v>45786</v>
      </c>
      <c r="K74" s="17" t="s">
        <v>64</v>
      </c>
    </row>
    <row r="75" spans="1:11" ht="115.5">
      <c r="A75" s="17">
        <v>28</v>
      </c>
      <c r="B75" s="16" t="s">
        <v>533</v>
      </c>
      <c r="C75" s="50" t="s">
        <v>534</v>
      </c>
      <c r="D75" s="16" t="s">
        <v>535</v>
      </c>
      <c r="E75" s="16" t="s">
        <v>109</v>
      </c>
      <c r="F75" s="17" t="s">
        <v>29</v>
      </c>
      <c r="G75" s="18">
        <v>45782</v>
      </c>
      <c r="H75" s="17" t="s">
        <v>64</v>
      </c>
      <c r="I75" s="17" t="s">
        <v>29</v>
      </c>
      <c r="J75" s="18">
        <v>45786</v>
      </c>
      <c r="K75" s="17" t="s">
        <v>64</v>
      </c>
    </row>
    <row r="76" spans="1:11" ht="115.5">
      <c r="A76" s="17">
        <v>29</v>
      </c>
      <c r="B76" s="16" t="s">
        <v>536</v>
      </c>
      <c r="C76" s="50" t="s">
        <v>534</v>
      </c>
      <c r="D76" s="16" t="s">
        <v>537</v>
      </c>
      <c r="E76" s="16" t="s">
        <v>98</v>
      </c>
      <c r="F76" s="17" t="s">
        <v>29</v>
      </c>
      <c r="G76" s="18">
        <v>45782</v>
      </c>
      <c r="H76" s="17" t="s">
        <v>64</v>
      </c>
      <c r="I76" s="17" t="s">
        <v>29</v>
      </c>
      <c r="J76" s="18">
        <v>45786</v>
      </c>
      <c r="K76" s="17" t="s">
        <v>64</v>
      </c>
    </row>
    <row r="77" spans="1:11" ht="115.5">
      <c r="A77" s="17">
        <v>30</v>
      </c>
      <c r="B77" s="16" t="s">
        <v>538</v>
      </c>
      <c r="C77" s="50" t="s">
        <v>534</v>
      </c>
      <c r="D77" s="16" t="s">
        <v>539</v>
      </c>
      <c r="E77" s="16" t="s">
        <v>110</v>
      </c>
      <c r="F77" s="17" t="s">
        <v>29</v>
      </c>
      <c r="G77" s="18">
        <v>45782</v>
      </c>
      <c r="H77" s="17" t="s">
        <v>64</v>
      </c>
      <c r="I77" s="17" t="s">
        <v>29</v>
      </c>
      <c r="J77" s="18">
        <v>45786</v>
      </c>
      <c r="K77" s="17" t="s">
        <v>64</v>
      </c>
    </row>
    <row r="78" spans="1:11" ht="115.5">
      <c r="A78" s="17">
        <v>31</v>
      </c>
      <c r="B78" s="16" t="s">
        <v>540</v>
      </c>
      <c r="C78" s="50" t="s">
        <v>534</v>
      </c>
      <c r="D78" s="16" t="s">
        <v>537</v>
      </c>
      <c r="E78" s="16" t="s">
        <v>100</v>
      </c>
      <c r="F78" s="17" t="s">
        <v>29</v>
      </c>
      <c r="G78" s="18">
        <v>45782</v>
      </c>
      <c r="H78" s="17" t="s">
        <v>64</v>
      </c>
      <c r="I78" s="17" t="s">
        <v>29</v>
      </c>
      <c r="J78" s="18">
        <v>45786</v>
      </c>
      <c r="K78" s="17" t="s">
        <v>64</v>
      </c>
    </row>
    <row r="79" spans="1:11" ht="115.5">
      <c r="A79" s="17">
        <v>32</v>
      </c>
      <c r="B79" s="16" t="s">
        <v>541</v>
      </c>
      <c r="C79" s="50" t="s">
        <v>534</v>
      </c>
      <c r="D79" s="50" t="s">
        <v>542</v>
      </c>
      <c r="E79" s="16" t="s">
        <v>111</v>
      </c>
      <c r="F79" s="17" t="s">
        <v>29</v>
      </c>
      <c r="G79" s="18">
        <v>45782</v>
      </c>
      <c r="H79" s="17" t="s">
        <v>64</v>
      </c>
      <c r="I79" s="17" t="s">
        <v>29</v>
      </c>
      <c r="J79" s="18">
        <v>45786</v>
      </c>
      <c r="K79" s="17" t="s">
        <v>64</v>
      </c>
    </row>
    <row r="80" spans="1:11" ht="115.5">
      <c r="A80" s="17">
        <v>33</v>
      </c>
      <c r="B80" s="16" t="s">
        <v>570</v>
      </c>
      <c r="C80" s="50" t="s">
        <v>534</v>
      </c>
      <c r="D80" s="50" t="s">
        <v>528</v>
      </c>
      <c r="E80" s="16" t="s">
        <v>104</v>
      </c>
      <c r="F80" s="17" t="s">
        <v>29</v>
      </c>
      <c r="G80" s="18">
        <v>45782</v>
      </c>
      <c r="H80" s="17" t="s">
        <v>64</v>
      </c>
      <c r="I80" s="17" t="s">
        <v>29</v>
      </c>
      <c r="J80" s="18">
        <v>45786</v>
      </c>
      <c r="K80" s="17" t="s">
        <v>64</v>
      </c>
    </row>
    <row r="81" spans="1:11" ht="66">
      <c r="A81" s="17">
        <v>34</v>
      </c>
      <c r="B81" s="16" t="s">
        <v>543</v>
      </c>
      <c r="C81" s="50" t="s">
        <v>544</v>
      </c>
      <c r="D81" s="16" t="s">
        <v>232</v>
      </c>
      <c r="E81" s="16" t="s">
        <v>112</v>
      </c>
      <c r="F81" s="17" t="s">
        <v>29</v>
      </c>
      <c r="G81" s="18">
        <v>45782</v>
      </c>
      <c r="H81" s="17" t="s">
        <v>64</v>
      </c>
      <c r="I81" s="17" t="s">
        <v>29</v>
      </c>
      <c r="J81" s="18">
        <v>45786</v>
      </c>
      <c r="K81" s="17" t="s">
        <v>64</v>
      </c>
    </row>
    <row r="82" spans="1:11" ht="66">
      <c r="A82" s="17">
        <v>35</v>
      </c>
      <c r="B82" s="16" t="s">
        <v>106</v>
      </c>
      <c r="C82" s="50" t="s">
        <v>545</v>
      </c>
      <c r="D82" s="16" t="s">
        <v>232</v>
      </c>
      <c r="E82" s="16" t="s">
        <v>113</v>
      </c>
      <c r="F82" s="17" t="s">
        <v>29</v>
      </c>
      <c r="G82" s="18">
        <v>45782</v>
      </c>
      <c r="H82" s="17" t="s">
        <v>64</v>
      </c>
      <c r="I82" s="17" t="s">
        <v>29</v>
      </c>
      <c r="J82" s="18">
        <v>45786</v>
      </c>
      <c r="K82" s="17" t="s">
        <v>64</v>
      </c>
    </row>
    <row r="83" spans="1:11" ht="66">
      <c r="A83" s="17">
        <v>36</v>
      </c>
      <c r="B83" s="16" t="s">
        <v>114</v>
      </c>
      <c r="C83" s="50" t="s">
        <v>547</v>
      </c>
      <c r="D83" s="16" t="s">
        <v>232</v>
      </c>
      <c r="E83" s="16" t="s">
        <v>546</v>
      </c>
      <c r="F83" s="17" t="s">
        <v>29</v>
      </c>
      <c r="G83" s="18">
        <v>45782</v>
      </c>
      <c r="H83" s="17" t="s">
        <v>64</v>
      </c>
      <c r="I83" s="17" t="s">
        <v>29</v>
      </c>
      <c r="J83" s="18">
        <v>45786</v>
      </c>
      <c r="K83" s="17" t="s">
        <v>64</v>
      </c>
    </row>
    <row r="84" spans="1:11" ht="49.5">
      <c r="A84" s="17">
        <v>37</v>
      </c>
      <c r="B84" s="16" t="s">
        <v>255</v>
      </c>
      <c r="C84" s="16" t="s">
        <v>548</v>
      </c>
      <c r="D84" s="16" t="s">
        <v>232</v>
      </c>
      <c r="E84" s="16" t="s">
        <v>549</v>
      </c>
      <c r="F84" s="17" t="s">
        <v>29</v>
      </c>
      <c r="G84" s="18">
        <v>45782</v>
      </c>
      <c r="H84" s="17" t="s">
        <v>64</v>
      </c>
      <c r="I84" s="17" t="s">
        <v>29</v>
      </c>
      <c r="J84" s="18">
        <v>45786</v>
      </c>
      <c r="K84" s="17" t="s">
        <v>64</v>
      </c>
    </row>
    <row r="85" spans="1:11" ht="49.5">
      <c r="A85" s="51">
        <v>38</v>
      </c>
      <c r="B85" s="54" t="s">
        <v>256</v>
      </c>
      <c r="C85" s="16" t="s">
        <v>548</v>
      </c>
      <c r="D85" s="16" t="s">
        <v>232</v>
      </c>
      <c r="E85" s="16" t="s">
        <v>550</v>
      </c>
      <c r="F85" s="17" t="s">
        <v>29</v>
      </c>
      <c r="G85" s="18">
        <v>45782</v>
      </c>
      <c r="H85" s="17" t="s">
        <v>64</v>
      </c>
      <c r="I85" s="17" t="s">
        <v>29</v>
      </c>
      <c r="J85" s="18">
        <v>45786</v>
      </c>
      <c r="K85" s="17" t="s">
        <v>64</v>
      </c>
    </row>
    <row r="86" spans="1:11" ht="16.5">
      <c r="A86" s="52"/>
      <c r="B86" s="53"/>
    </row>
    <row r="87" spans="1:11" ht="16.5">
      <c r="A87" s="23"/>
    </row>
    <row r="88" spans="1:11" ht="16.5">
      <c r="A88"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phoneticPr fontId="14"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07C44-A3A2-4A3F-9AEC-D6ACA025CE8D}">
  <dimension ref="A1:X95"/>
  <sheetViews>
    <sheetView topLeftCell="A13" zoomScale="55" zoomScaleNormal="55" workbookViewId="0">
      <selection activeCell="P48" sqref="P48"/>
    </sheetView>
  </sheetViews>
  <sheetFormatPr defaultRowHeight="15"/>
  <cols>
    <col min="1" max="1" width="15.140625" bestFit="1" customWidth="1"/>
    <col min="2" max="2" width="63.5703125" bestFit="1" customWidth="1"/>
    <col min="3" max="3" width="28.5703125" bestFit="1" customWidth="1"/>
    <col min="4" max="4" width="32.5703125" customWidth="1"/>
    <col min="5" max="5" width="18.5703125" bestFit="1" customWidth="1"/>
    <col min="6" max="6" width="12.28515625" bestFit="1" customWidth="1"/>
    <col min="7" max="7" width="17" bestFit="1" customWidth="1"/>
    <col min="8" max="9" width="12.28515625" bestFit="1" customWidth="1"/>
    <col min="10" max="10" width="13.7109375" bestFit="1" customWidth="1"/>
    <col min="11" max="11" width="12.28515625" bestFit="1" customWidth="1"/>
  </cols>
  <sheetData>
    <row r="1" spans="1:24" ht="16.5">
      <c r="A1" s="8" t="s">
        <v>23</v>
      </c>
      <c r="B1" s="149" t="s">
        <v>56</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45782</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37" t="s">
        <v>25</v>
      </c>
      <c r="B38" s="187" t="s">
        <v>56</v>
      </c>
      <c r="C38" s="159"/>
      <c r="D38" s="159"/>
      <c r="E38" s="159"/>
      <c r="F38" s="159"/>
      <c r="G38" s="159"/>
      <c r="H38" s="61"/>
      <c r="I38" s="61"/>
      <c r="J38" s="61"/>
      <c r="K38" s="61"/>
    </row>
    <row r="39" spans="1:11" ht="49.5">
      <c r="A39" s="37" t="s">
        <v>26</v>
      </c>
      <c r="B39" s="187"/>
      <c r="C39" s="159"/>
      <c r="D39" s="159"/>
      <c r="E39" s="159"/>
      <c r="F39" s="159"/>
      <c r="G39" s="159"/>
      <c r="H39" s="61"/>
      <c r="I39" s="61"/>
      <c r="J39" s="61"/>
      <c r="K39" s="61"/>
    </row>
    <row r="40" spans="1:11" ht="16.5">
      <c r="A40" s="37" t="s">
        <v>27</v>
      </c>
      <c r="B40" s="188" t="s">
        <v>744</v>
      </c>
      <c r="C40" s="159"/>
      <c r="D40" s="159"/>
      <c r="E40" s="188"/>
      <c r="F40" s="159"/>
      <c r="G40" s="159"/>
      <c r="H40" s="61"/>
      <c r="I40" s="61"/>
      <c r="J40" s="61"/>
      <c r="K40" s="61"/>
    </row>
    <row r="41" spans="1:11" ht="33">
      <c r="A41" s="37" t="s">
        <v>28</v>
      </c>
      <c r="B41" s="37" t="s">
        <v>29</v>
      </c>
      <c r="C41" s="189" t="s">
        <v>30</v>
      </c>
      <c r="D41" s="159"/>
      <c r="E41" s="32" t="s">
        <v>31</v>
      </c>
      <c r="F41" s="32" t="s">
        <v>32</v>
      </c>
      <c r="G41" s="32" t="s">
        <v>33</v>
      </c>
      <c r="H41" s="62"/>
      <c r="I41" s="62"/>
      <c r="J41" s="62"/>
      <c r="K41" s="62"/>
    </row>
    <row r="42" spans="1:11" ht="16.5">
      <c r="A42" s="37" t="s">
        <v>34</v>
      </c>
      <c r="B42" s="38">
        <f>COUNTIF($F$47:$F$85,$B$41)</f>
        <v>38</v>
      </c>
      <c r="C42" s="190">
        <f t="shared" ref="C42" si="0">COUNTIF($F$47:$F$85,C41)</f>
        <v>0</v>
      </c>
      <c r="D42" s="190"/>
      <c r="E42" s="38">
        <f>COUNTIF($H:$J,"N/A")</f>
        <v>0</v>
      </c>
      <c r="F42" s="38">
        <f>COUNTIF($H:$J,"Not Run")</f>
        <v>0</v>
      </c>
      <c r="G42" s="39">
        <f t="shared" ref="G42:G43" si="1">SUM(B42:F42)</f>
        <v>38</v>
      </c>
      <c r="H42" s="62"/>
      <c r="I42" s="62"/>
      <c r="J42" s="62"/>
      <c r="K42" s="62"/>
    </row>
    <row r="43" spans="1:11" ht="16.5">
      <c r="A43" s="68" t="s">
        <v>35</v>
      </c>
      <c r="B43" s="65">
        <f>COUNTIF($I$47:$I$85,B41)</f>
        <v>38</v>
      </c>
      <c r="C43" s="177">
        <f t="shared" ref="C43" si="2">COUNTIF($I$47:$I$85,C41)</f>
        <v>0</v>
      </c>
      <c r="D43" s="177"/>
      <c r="E43" s="66">
        <f>COUNTIF($K:$M,"N/A")</f>
        <v>0</v>
      </c>
      <c r="F43" s="66">
        <f>COUNTIF($K:$M,"Not Run")</f>
        <v>0</v>
      </c>
      <c r="G43" s="67">
        <f t="shared" si="1"/>
        <v>38</v>
      </c>
      <c r="H43" s="62"/>
      <c r="I43" s="62"/>
      <c r="J43" s="62"/>
      <c r="K43" s="62"/>
    </row>
    <row r="44" spans="1:11" ht="16.5">
      <c r="A44" s="191" t="s">
        <v>50</v>
      </c>
      <c r="B44" s="191"/>
      <c r="C44" s="191"/>
      <c r="D44" s="191"/>
      <c r="E44" s="191"/>
      <c r="F44" s="191"/>
      <c r="G44" s="191"/>
      <c r="H44" s="191"/>
      <c r="I44" s="191"/>
      <c r="J44" s="191"/>
      <c r="K44" s="191"/>
    </row>
    <row r="45" spans="1:11" ht="16.5">
      <c r="A45" s="158" t="s">
        <v>36</v>
      </c>
      <c r="B45" s="165" t="s">
        <v>37</v>
      </c>
      <c r="C45" s="167" t="s">
        <v>38</v>
      </c>
      <c r="D45" s="167" t="s">
        <v>39</v>
      </c>
      <c r="E45" s="169" t="s">
        <v>40</v>
      </c>
      <c r="F45" s="158" t="s">
        <v>41</v>
      </c>
      <c r="G45" s="159"/>
      <c r="H45" s="159"/>
      <c r="I45" s="159"/>
      <c r="J45" s="159"/>
      <c r="K45" s="159"/>
    </row>
    <row r="46" spans="1:11" ht="16.5">
      <c r="A46" s="159"/>
      <c r="B46" s="166"/>
      <c r="C46" s="168"/>
      <c r="D46" s="168"/>
      <c r="E46" s="170"/>
      <c r="F46" s="158" t="s">
        <v>42</v>
      </c>
      <c r="G46" s="159"/>
      <c r="H46" s="159"/>
      <c r="I46" s="158" t="s">
        <v>43</v>
      </c>
      <c r="J46" s="159"/>
      <c r="K46" s="159"/>
    </row>
    <row r="47" spans="1:11" ht="33">
      <c r="A47" s="159"/>
      <c r="B47" s="166"/>
      <c r="C47" s="168"/>
      <c r="D47" s="168"/>
      <c r="E47" s="170"/>
      <c r="F47" s="41" t="s">
        <v>44</v>
      </c>
      <c r="G47" s="41" t="s">
        <v>45</v>
      </c>
      <c r="H47" s="40" t="s">
        <v>46</v>
      </c>
      <c r="I47" s="41" t="s">
        <v>44</v>
      </c>
      <c r="J47" s="41" t="s">
        <v>45</v>
      </c>
      <c r="K47" s="40" t="s">
        <v>46</v>
      </c>
    </row>
    <row r="48" spans="1:11" ht="49.5">
      <c r="A48" s="17">
        <v>1</v>
      </c>
      <c r="B48" s="16" t="s">
        <v>421</v>
      </c>
      <c r="C48" s="16" t="s">
        <v>47</v>
      </c>
      <c r="D48" s="16" t="s">
        <v>232</v>
      </c>
      <c r="E48" s="16" t="s">
        <v>363</v>
      </c>
      <c r="F48" s="17" t="s">
        <v>29</v>
      </c>
      <c r="G48" s="18">
        <v>45782</v>
      </c>
      <c r="H48" s="17" t="s">
        <v>64</v>
      </c>
      <c r="I48" s="17" t="s">
        <v>29</v>
      </c>
      <c r="J48" s="18">
        <v>45786</v>
      </c>
      <c r="K48" s="17" t="s">
        <v>64</v>
      </c>
    </row>
    <row r="49" spans="1:11" ht="82.5">
      <c r="A49" s="17">
        <v>2</v>
      </c>
      <c r="B49" s="16" t="s">
        <v>420</v>
      </c>
      <c r="C49" s="16" t="s">
        <v>428</v>
      </c>
      <c r="D49" s="16" t="s">
        <v>422</v>
      </c>
      <c r="E49" s="16" t="s">
        <v>117</v>
      </c>
      <c r="F49" s="17" t="s">
        <v>29</v>
      </c>
      <c r="G49" s="18">
        <v>45782</v>
      </c>
      <c r="H49" s="17" t="s">
        <v>64</v>
      </c>
      <c r="I49" s="17" t="s">
        <v>29</v>
      </c>
      <c r="J49" s="18">
        <v>45786</v>
      </c>
      <c r="K49" s="17" t="s">
        <v>64</v>
      </c>
    </row>
    <row r="50" spans="1:11" ht="82.5">
      <c r="A50" s="17">
        <v>3</v>
      </c>
      <c r="B50" s="16" t="s">
        <v>274</v>
      </c>
      <c r="C50" s="16" t="s">
        <v>428</v>
      </c>
      <c r="D50" s="16" t="s">
        <v>423</v>
      </c>
      <c r="E50" s="16" t="s">
        <v>118</v>
      </c>
      <c r="F50" s="17" t="s">
        <v>29</v>
      </c>
      <c r="G50" s="18">
        <v>45782</v>
      </c>
      <c r="H50" s="17" t="s">
        <v>64</v>
      </c>
      <c r="I50" s="17" t="s">
        <v>29</v>
      </c>
      <c r="J50" s="18">
        <v>45786</v>
      </c>
      <c r="K50" s="17" t="s">
        <v>64</v>
      </c>
    </row>
    <row r="51" spans="1:11" ht="82.5">
      <c r="A51" s="17">
        <v>4</v>
      </c>
      <c r="B51" s="16" t="s">
        <v>275</v>
      </c>
      <c r="C51" s="16" t="s">
        <v>428</v>
      </c>
      <c r="D51" s="16" t="s">
        <v>424</v>
      </c>
      <c r="E51" s="16" t="s">
        <v>119</v>
      </c>
      <c r="F51" s="17" t="s">
        <v>29</v>
      </c>
      <c r="G51" s="18">
        <v>45782</v>
      </c>
      <c r="H51" s="17" t="s">
        <v>64</v>
      </c>
      <c r="I51" s="17" t="s">
        <v>29</v>
      </c>
      <c r="J51" s="18">
        <v>45786</v>
      </c>
      <c r="K51" s="17" t="s">
        <v>64</v>
      </c>
    </row>
    <row r="52" spans="1:11" ht="82.5">
      <c r="A52" s="17">
        <v>5</v>
      </c>
      <c r="B52" s="16" t="s">
        <v>276</v>
      </c>
      <c r="C52" s="16" t="s">
        <v>428</v>
      </c>
      <c r="D52" s="16" t="s">
        <v>425</v>
      </c>
      <c r="E52" s="16" t="s">
        <v>120</v>
      </c>
      <c r="F52" s="17" t="s">
        <v>29</v>
      </c>
      <c r="G52" s="18">
        <v>45782</v>
      </c>
      <c r="H52" s="17" t="s">
        <v>64</v>
      </c>
      <c r="I52" s="17" t="s">
        <v>29</v>
      </c>
      <c r="J52" s="18">
        <v>45786</v>
      </c>
      <c r="K52" s="17" t="s">
        <v>64</v>
      </c>
    </row>
    <row r="53" spans="1:11" ht="49.5">
      <c r="A53" s="17">
        <v>6</v>
      </c>
      <c r="B53" s="16" t="s">
        <v>277</v>
      </c>
      <c r="C53" s="16" t="s">
        <v>427</v>
      </c>
      <c r="D53" s="16" t="s">
        <v>232</v>
      </c>
      <c r="E53" s="16" t="s">
        <v>121</v>
      </c>
      <c r="F53" s="17" t="s">
        <v>29</v>
      </c>
      <c r="G53" s="18">
        <v>45782</v>
      </c>
      <c r="H53" s="17" t="s">
        <v>64</v>
      </c>
      <c r="I53" s="17" t="s">
        <v>29</v>
      </c>
      <c r="J53" s="18">
        <v>45786</v>
      </c>
      <c r="K53" s="17" t="s">
        <v>64</v>
      </c>
    </row>
    <row r="54" spans="1:11" ht="49.5">
      <c r="A54" s="17">
        <v>7</v>
      </c>
      <c r="B54" s="16" t="s">
        <v>278</v>
      </c>
      <c r="C54" s="16" t="s">
        <v>426</v>
      </c>
      <c r="D54" s="16" t="s">
        <v>232</v>
      </c>
      <c r="E54" s="16" t="s">
        <v>122</v>
      </c>
      <c r="F54" s="17" t="s">
        <v>29</v>
      </c>
      <c r="G54" s="18">
        <v>45782</v>
      </c>
      <c r="H54" s="17" t="s">
        <v>64</v>
      </c>
      <c r="I54" s="17" t="s">
        <v>29</v>
      </c>
      <c r="J54" s="18">
        <v>45786</v>
      </c>
      <c r="K54" s="17" t="s">
        <v>64</v>
      </c>
    </row>
    <row r="55" spans="1:11" ht="115.5">
      <c r="A55" s="17">
        <v>8</v>
      </c>
      <c r="B55" s="16" t="s">
        <v>598</v>
      </c>
      <c r="C55" s="16" t="s">
        <v>430</v>
      </c>
      <c r="D55" s="16" t="s">
        <v>429</v>
      </c>
      <c r="E55" s="16" t="s">
        <v>115</v>
      </c>
      <c r="F55" s="17" t="s">
        <v>29</v>
      </c>
      <c r="G55" s="18">
        <v>45782</v>
      </c>
      <c r="H55" s="17" t="s">
        <v>64</v>
      </c>
      <c r="I55" s="17" t="s">
        <v>29</v>
      </c>
      <c r="J55" s="18">
        <v>45786</v>
      </c>
      <c r="K55" s="17" t="s">
        <v>64</v>
      </c>
    </row>
    <row r="56" spans="1:11" ht="115.5">
      <c r="A56" s="17">
        <v>9</v>
      </c>
      <c r="B56" s="16" t="s">
        <v>279</v>
      </c>
      <c r="C56" s="16" t="s">
        <v>430</v>
      </c>
      <c r="D56" s="16" t="s">
        <v>431</v>
      </c>
      <c r="E56" s="16" t="s">
        <v>116</v>
      </c>
      <c r="F56" s="17" t="s">
        <v>29</v>
      </c>
      <c r="G56" s="18">
        <v>45782</v>
      </c>
      <c r="H56" s="17" t="s">
        <v>64</v>
      </c>
      <c r="I56" s="17" t="s">
        <v>29</v>
      </c>
      <c r="J56" s="18">
        <v>45786</v>
      </c>
      <c r="K56" s="17" t="s">
        <v>64</v>
      </c>
    </row>
    <row r="57" spans="1:11" ht="99">
      <c r="A57" s="17">
        <v>10</v>
      </c>
      <c r="B57" s="20" t="s">
        <v>551</v>
      </c>
      <c r="C57" s="16" t="s">
        <v>430</v>
      </c>
      <c r="D57" s="16" t="s">
        <v>432</v>
      </c>
      <c r="E57" s="20" t="s">
        <v>123</v>
      </c>
      <c r="F57" s="17" t="s">
        <v>29</v>
      </c>
      <c r="G57" s="18">
        <v>45782</v>
      </c>
      <c r="H57" s="17" t="s">
        <v>64</v>
      </c>
      <c r="I57" s="17" t="s">
        <v>29</v>
      </c>
      <c r="J57" s="18">
        <v>45786</v>
      </c>
      <c r="K57" s="17" t="s">
        <v>64</v>
      </c>
    </row>
    <row r="58" spans="1:11" ht="115.5">
      <c r="A58" s="17">
        <v>11</v>
      </c>
      <c r="B58" s="20" t="s">
        <v>597</v>
      </c>
      <c r="C58" s="16" t="s">
        <v>430</v>
      </c>
      <c r="D58" s="16" t="s">
        <v>433</v>
      </c>
      <c r="E58" s="20" t="s">
        <v>124</v>
      </c>
      <c r="F58" s="17" t="s">
        <v>29</v>
      </c>
      <c r="G58" s="18">
        <v>45782</v>
      </c>
      <c r="H58" s="17" t="s">
        <v>64</v>
      </c>
      <c r="I58" s="17" t="s">
        <v>29</v>
      </c>
      <c r="J58" s="18">
        <v>45786</v>
      </c>
      <c r="K58" s="17" t="s">
        <v>64</v>
      </c>
    </row>
    <row r="59" spans="1:11" ht="115.5">
      <c r="A59" s="17">
        <v>12</v>
      </c>
      <c r="B59" s="16" t="s">
        <v>596</v>
      </c>
      <c r="C59" s="16" t="s">
        <v>430</v>
      </c>
      <c r="D59" s="16" t="s">
        <v>434</v>
      </c>
      <c r="E59" s="20" t="s">
        <v>125</v>
      </c>
      <c r="F59" s="17" t="s">
        <v>29</v>
      </c>
      <c r="G59" s="18">
        <v>45782</v>
      </c>
      <c r="H59" s="17" t="s">
        <v>64</v>
      </c>
      <c r="I59" s="17" t="s">
        <v>29</v>
      </c>
      <c r="J59" s="18">
        <v>45786</v>
      </c>
      <c r="K59" s="17" t="s">
        <v>64</v>
      </c>
    </row>
    <row r="60" spans="1:11" ht="115.5">
      <c r="A60" s="17">
        <v>13</v>
      </c>
      <c r="B60" s="20" t="s">
        <v>595</v>
      </c>
      <c r="C60" s="16" t="s">
        <v>430</v>
      </c>
      <c r="D60" s="16" t="s">
        <v>435</v>
      </c>
      <c r="E60" s="20" t="s">
        <v>126</v>
      </c>
      <c r="F60" s="17" t="s">
        <v>29</v>
      </c>
      <c r="G60" s="18">
        <v>45782</v>
      </c>
      <c r="H60" s="17" t="s">
        <v>64</v>
      </c>
      <c r="I60" s="17" t="s">
        <v>29</v>
      </c>
      <c r="J60" s="18">
        <v>45786</v>
      </c>
      <c r="K60" s="17" t="s">
        <v>64</v>
      </c>
    </row>
    <row r="61" spans="1:11" ht="115.5">
      <c r="A61" s="17">
        <v>14</v>
      </c>
      <c r="B61" s="16" t="s">
        <v>594</v>
      </c>
      <c r="C61" s="16" t="s">
        <v>430</v>
      </c>
      <c r="D61" s="16" t="s">
        <v>552</v>
      </c>
      <c r="E61" s="16" t="s">
        <v>127</v>
      </c>
      <c r="F61" s="17" t="s">
        <v>29</v>
      </c>
      <c r="G61" s="18">
        <v>45782</v>
      </c>
      <c r="H61" s="17" t="s">
        <v>64</v>
      </c>
      <c r="I61" s="17" t="s">
        <v>29</v>
      </c>
      <c r="J61" s="18">
        <v>45786</v>
      </c>
      <c r="K61" s="17" t="s">
        <v>64</v>
      </c>
    </row>
    <row r="62" spans="1:11" ht="115.5">
      <c r="A62" s="17">
        <v>15</v>
      </c>
      <c r="B62" s="16" t="s">
        <v>593</v>
      </c>
      <c r="C62" s="16" t="s">
        <v>430</v>
      </c>
      <c r="D62" s="16" t="s">
        <v>553</v>
      </c>
      <c r="E62" s="16" t="s">
        <v>128</v>
      </c>
      <c r="F62" s="17" t="s">
        <v>29</v>
      </c>
      <c r="G62" s="18">
        <v>45782</v>
      </c>
      <c r="H62" s="17" t="s">
        <v>64</v>
      </c>
      <c r="I62" s="17" t="s">
        <v>29</v>
      </c>
      <c r="J62" s="18">
        <v>45786</v>
      </c>
      <c r="K62" s="17" t="s">
        <v>64</v>
      </c>
    </row>
    <row r="63" spans="1:11" ht="115.5">
      <c r="A63" s="17">
        <v>16</v>
      </c>
      <c r="B63" s="16" t="s">
        <v>592</v>
      </c>
      <c r="C63" s="16" t="s">
        <v>430</v>
      </c>
      <c r="D63" s="16" t="s">
        <v>554</v>
      </c>
      <c r="E63" s="16" t="s">
        <v>129</v>
      </c>
      <c r="F63" s="17" t="s">
        <v>29</v>
      </c>
      <c r="G63" s="18">
        <v>45782</v>
      </c>
      <c r="H63" s="17" t="s">
        <v>64</v>
      </c>
      <c r="I63" s="17" t="s">
        <v>29</v>
      </c>
      <c r="J63" s="18">
        <v>45786</v>
      </c>
      <c r="K63" s="17" t="s">
        <v>64</v>
      </c>
    </row>
    <row r="64" spans="1:11" ht="115.5">
      <c r="A64" s="17">
        <v>17</v>
      </c>
      <c r="B64" s="16" t="s">
        <v>280</v>
      </c>
      <c r="C64" s="16" t="s">
        <v>430</v>
      </c>
      <c r="D64" s="16" t="s">
        <v>556</v>
      </c>
      <c r="E64" s="16" t="s">
        <v>130</v>
      </c>
      <c r="F64" s="17" t="s">
        <v>29</v>
      </c>
      <c r="G64" s="18">
        <v>45782</v>
      </c>
      <c r="H64" s="17" t="s">
        <v>64</v>
      </c>
      <c r="I64" s="17" t="s">
        <v>29</v>
      </c>
      <c r="J64" s="18">
        <v>45786</v>
      </c>
      <c r="K64" s="17" t="s">
        <v>64</v>
      </c>
    </row>
    <row r="65" spans="1:11" ht="115.5">
      <c r="A65" s="17">
        <v>18</v>
      </c>
      <c r="B65" s="16" t="s">
        <v>281</v>
      </c>
      <c r="C65" s="16" t="s">
        <v>430</v>
      </c>
      <c r="D65" s="16" t="s">
        <v>555</v>
      </c>
      <c r="E65" s="16" t="s">
        <v>131</v>
      </c>
      <c r="F65" s="17" t="s">
        <v>29</v>
      </c>
      <c r="G65" s="18">
        <v>45782</v>
      </c>
      <c r="H65" s="17" t="s">
        <v>64</v>
      </c>
      <c r="I65" s="17" t="s">
        <v>29</v>
      </c>
      <c r="J65" s="18">
        <v>45786</v>
      </c>
      <c r="K65" s="17" t="s">
        <v>64</v>
      </c>
    </row>
    <row r="66" spans="1:11" ht="115.5">
      <c r="A66" s="17">
        <v>19</v>
      </c>
      <c r="B66" s="16" t="s">
        <v>282</v>
      </c>
      <c r="C66" s="16" t="s">
        <v>430</v>
      </c>
      <c r="D66" s="16" t="s">
        <v>557</v>
      </c>
      <c r="E66" s="16" t="s">
        <v>132</v>
      </c>
      <c r="F66" s="17" t="s">
        <v>29</v>
      </c>
      <c r="G66" s="18">
        <v>45782</v>
      </c>
      <c r="H66" s="17" t="s">
        <v>64</v>
      </c>
      <c r="I66" s="17" t="s">
        <v>29</v>
      </c>
      <c r="J66" s="18">
        <v>45786</v>
      </c>
      <c r="K66" s="17" t="s">
        <v>64</v>
      </c>
    </row>
    <row r="67" spans="1:11" ht="66">
      <c r="A67" s="17">
        <v>20</v>
      </c>
      <c r="B67" s="16" t="s">
        <v>283</v>
      </c>
      <c r="C67" s="16" t="s">
        <v>558</v>
      </c>
      <c r="D67" s="16" t="s">
        <v>232</v>
      </c>
      <c r="E67" s="16" t="s">
        <v>133</v>
      </c>
      <c r="F67" s="17" t="s">
        <v>29</v>
      </c>
      <c r="G67" s="18">
        <v>45782</v>
      </c>
      <c r="H67" s="17" t="s">
        <v>64</v>
      </c>
      <c r="I67" s="17" t="s">
        <v>29</v>
      </c>
      <c r="J67" s="18">
        <v>45786</v>
      </c>
      <c r="K67" s="17" t="s">
        <v>64</v>
      </c>
    </row>
    <row r="68" spans="1:11" ht="99">
      <c r="A68" s="17">
        <v>21</v>
      </c>
      <c r="B68" s="16" t="s">
        <v>284</v>
      </c>
      <c r="C68" s="16" t="s">
        <v>559</v>
      </c>
      <c r="D68" s="16" t="s">
        <v>232</v>
      </c>
      <c r="E68" s="16" t="s">
        <v>134</v>
      </c>
      <c r="F68" s="17" t="s">
        <v>29</v>
      </c>
      <c r="G68" s="18">
        <v>45782</v>
      </c>
      <c r="H68" s="17" t="s">
        <v>64</v>
      </c>
      <c r="I68" s="17" t="s">
        <v>29</v>
      </c>
      <c r="J68" s="18">
        <v>45786</v>
      </c>
      <c r="K68" s="17" t="s">
        <v>64</v>
      </c>
    </row>
    <row r="69" spans="1:11" ht="115.5">
      <c r="A69" s="17">
        <v>22</v>
      </c>
      <c r="B69" s="16" t="s">
        <v>560</v>
      </c>
      <c r="C69" s="16" t="s">
        <v>562</v>
      </c>
      <c r="D69" s="16" t="s">
        <v>561</v>
      </c>
      <c r="E69" s="16" t="s">
        <v>135</v>
      </c>
      <c r="F69" s="17" t="s">
        <v>29</v>
      </c>
      <c r="G69" s="18">
        <v>45782</v>
      </c>
      <c r="H69" s="17" t="s">
        <v>64</v>
      </c>
      <c r="I69" s="17" t="s">
        <v>29</v>
      </c>
      <c r="J69" s="18">
        <v>45786</v>
      </c>
      <c r="K69" s="17" t="s">
        <v>64</v>
      </c>
    </row>
    <row r="70" spans="1:11" ht="115.5">
      <c r="A70" s="17">
        <v>23</v>
      </c>
      <c r="B70" s="16" t="s">
        <v>581</v>
      </c>
      <c r="C70" s="16" t="s">
        <v>562</v>
      </c>
      <c r="D70" s="16" t="s">
        <v>573</v>
      </c>
      <c r="E70" s="16" t="s">
        <v>136</v>
      </c>
      <c r="F70" s="17" t="s">
        <v>29</v>
      </c>
      <c r="G70" s="18">
        <v>45782</v>
      </c>
      <c r="H70" s="17" t="s">
        <v>64</v>
      </c>
      <c r="I70" s="17" t="s">
        <v>29</v>
      </c>
      <c r="J70" s="18">
        <v>45786</v>
      </c>
      <c r="K70" s="17" t="s">
        <v>64</v>
      </c>
    </row>
    <row r="71" spans="1:11" ht="115.5">
      <c r="A71" s="17">
        <v>24</v>
      </c>
      <c r="B71" s="16" t="s">
        <v>582</v>
      </c>
      <c r="C71" s="16" t="s">
        <v>562</v>
      </c>
      <c r="D71" s="16" t="s">
        <v>574</v>
      </c>
      <c r="E71" s="16" t="s">
        <v>137</v>
      </c>
      <c r="F71" s="17" t="s">
        <v>29</v>
      </c>
      <c r="G71" s="18">
        <v>45782</v>
      </c>
      <c r="H71" s="17" t="s">
        <v>64</v>
      </c>
      <c r="I71" s="17" t="s">
        <v>29</v>
      </c>
      <c r="J71" s="18">
        <v>45786</v>
      </c>
      <c r="K71" s="17" t="s">
        <v>64</v>
      </c>
    </row>
    <row r="72" spans="1:11" ht="115.5">
      <c r="A72" s="17">
        <v>25</v>
      </c>
      <c r="B72" s="16" t="s">
        <v>583</v>
      </c>
      <c r="C72" s="16" t="s">
        <v>562</v>
      </c>
      <c r="D72" s="16" t="s">
        <v>575</v>
      </c>
      <c r="E72" s="16" t="s">
        <v>138</v>
      </c>
      <c r="F72" s="17" t="s">
        <v>29</v>
      </c>
      <c r="G72" s="18">
        <v>45782</v>
      </c>
      <c r="H72" s="17" t="s">
        <v>64</v>
      </c>
      <c r="I72" s="17" t="s">
        <v>29</v>
      </c>
      <c r="J72" s="18">
        <v>45786</v>
      </c>
      <c r="K72" s="17" t="s">
        <v>64</v>
      </c>
    </row>
    <row r="73" spans="1:11" ht="115.5">
      <c r="A73" s="17">
        <v>26</v>
      </c>
      <c r="B73" s="16" t="s">
        <v>584</v>
      </c>
      <c r="C73" s="16" t="s">
        <v>562</v>
      </c>
      <c r="D73" s="16" t="s">
        <v>576</v>
      </c>
      <c r="E73" s="16" t="s">
        <v>139</v>
      </c>
      <c r="F73" s="17" t="s">
        <v>29</v>
      </c>
      <c r="G73" s="18">
        <v>45782</v>
      </c>
      <c r="H73" s="17" t="s">
        <v>64</v>
      </c>
      <c r="I73" s="17" t="s">
        <v>29</v>
      </c>
      <c r="J73" s="18">
        <v>45786</v>
      </c>
      <c r="K73" s="17" t="s">
        <v>64</v>
      </c>
    </row>
    <row r="74" spans="1:11" ht="115.5">
      <c r="A74" s="17">
        <v>27</v>
      </c>
      <c r="B74" s="16" t="s">
        <v>585</v>
      </c>
      <c r="C74" s="16" t="s">
        <v>562</v>
      </c>
      <c r="D74" s="16" t="s">
        <v>577</v>
      </c>
      <c r="E74" s="16" t="s">
        <v>127</v>
      </c>
      <c r="F74" s="17" t="s">
        <v>29</v>
      </c>
      <c r="G74" s="18">
        <v>45782</v>
      </c>
      <c r="H74" s="17" t="s">
        <v>64</v>
      </c>
      <c r="I74" s="17" t="s">
        <v>29</v>
      </c>
      <c r="J74" s="18">
        <v>45786</v>
      </c>
      <c r="K74" s="17" t="s">
        <v>64</v>
      </c>
    </row>
    <row r="75" spans="1:11" ht="115.5">
      <c r="A75" s="17">
        <v>28</v>
      </c>
      <c r="B75" s="16" t="s">
        <v>586</v>
      </c>
      <c r="C75" s="16" t="s">
        <v>562</v>
      </c>
      <c r="D75" s="16" t="s">
        <v>561</v>
      </c>
      <c r="E75" s="16" t="s">
        <v>140</v>
      </c>
      <c r="F75" s="17" t="s">
        <v>29</v>
      </c>
      <c r="G75" s="18">
        <v>45782</v>
      </c>
      <c r="H75" s="17" t="s">
        <v>64</v>
      </c>
      <c r="I75" s="17" t="s">
        <v>29</v>
      </c>
      <c r="J75" s="18">
        <v>45786</v>
      </c>
      <c r="K75" s="17" t="s">
        <v>64</v>
      </c>
    </row>
    <row r="76" spans="1:11" ht="115.5">
      <c r="A76" s="17">
        <v>29</v>
      </c>
      <c r="B76" s="16" t="s">
        <v>587</v>
      </c>
      <c r="C76" s="16" t="s">
        <v>562</v>
      </c>
      <c r="D76" s="16" t="s">
        <v>578</v>
      </c>
      <c r="E76" s="16" t="s">
        <v>141</v>
      </c>
      <c r="F76" s="17" t="s">
        <v>29</v>
      </c>
      <c r="G76" s="18">
        <v>45782</v>
      </c>
      <c r="H76" s="17" t="s">
        <v>64</v>
      </c>
      <c r="I76" s="17" t="s">
        <v>29</v>
      </c>
      <c r="J76" s="18">
        <v>45786</v>
      </c>
      <c r="K76" s="17" t="s">
        <v>64</v>
      </c>
    </row>
    <row r="77" spans="1:11" ht="115.5">
      <c r="A77" s="17">
        <v>30</v>
      </c>
      <c r="B77" s="16" t="s">
        <v>285</v>
      </c>
      <c r="C77" s="16" t="s">
        <v>562</v>
      </c>
      <c r="D77" s="16" t="s">
        <v>579</v>
      </c>
      <c r="E77" s="16" t="s">
        <v>142</v>
      </c>
      <c r="F77" s="17" t="s">
        <v>29</v>
      </c>
      <c r="G77" s="18">
        <v>45782</v>
      </c>
      <c r="H77" s="17" t="s">
        <v>64</v>
      </c>
      <c r="I77" s="17" t="s">
        <v>29</v>
      </c>
      <c r="J77" s="18">
        <v>45786</v>
      </c>
      <c r="K77" s="17" t="s">
        <v>64</v>
      </c>
    </row>
    <row r="78" spans="1:11" ht="115.5">
      <c r="A78" s="17">
        <v>31</v>
      </c>
      <c r="B78" s="16" t="s">
        <v>591</v>
      </c>
      <c r="C78" s="16" t="s">
        <v>562</v>
      </c>
      <c r="D78" s="16" t="s">
        <v>563</v>
      </c>
      <c r="E78" s="16" t="s">
        <v>143</v>
      </c>
      <c r="F78" s="17" t="s">
        <v>29</v>
      </c>
      <c r="G78" s="18">
        <v>45782</v>
      </c>
      <c r="H78" s="17" t="s">
        <v>64</v>
      </c>
      <c r="I78" s="17" t="s">
        <v>29</v>
      </c>
      <c r="J78" s="18">
        <v>45786</v>
      </c>
      <c r="K78" s="17" t="s">
        <v>64</v>
      </c>
    </row>
    <row r="79" spans="1:11" ht="115.5">
      <c r="A79" s="17">
        <v>32</v>
      </c>
      <c r="B79" s="16" t="s">
        <v>588</v>
      </c>
      <c r="C79" s="16" t="s">
        <v>562</v>
      </c>
      <c r="D79" s="16" t="s">
        <v>580</v>
      </c>
      <c r="E79" s="16" t="s">
        <v>144</v>
      </c>
      <c r="F79" s="17" t="s">
        <v>29</v>
      </c>
      <c r="G79" s="18">
        <v>45782</v>
      </c>
      <c r="H79" s="17" t="s">
        <v>64</v>
      </c>
      <c r="I79" s="17" t="s">
        <v>29</v>
      </c>
      <c r="J79" s="18">
        <v>45786</v>
      </c>
      <c r="K79" s="17" t="s">
        <v>64</v>
      </c>
    </row>
    <row r="80" spans="1:11" ht="82.5">
      <c r="A80" s="17">
        <v>33</v>
      </c>
      <c r="B80" s="16" t="s">
        <v>589</v>
      </c>
      <c r="C80" s="16" t="s">
        <v>564</v>
      </c>
      <c r="D80" s="16" t="s">
        <v>232</v>
      </c>
      <c r="E80" s="16" t="s">
        <v>145</v>
      </c>
      <c r="F80" s="17" t="s">
        <v>29</v>
      </c>
      <c r="G80" s="18">
        <v>45782</v>
      </c>
      <c r="H80" s="17" t="s">
        <v>64</v>
      </c>
      <c r="I80" s="17" t="s">
        <v>29</v>
      </c>
      <c r="J80" s="18">
        <v>45786</v>
      </c>
      <c r="K80" s="17" t="s">
        <v>64</v>
      </c>
    </row>
    <row r="81" spans="1:11" ht="82.5">
      <c r="A81" s="17">
        <v>34</v>
      </c>
      <c r="B81" s="16" t="s">
        <v>590</v>
      </c>
      <c r="C81" s="16" t="s">
        <v>565</v>
      </c>
      <c r="D81" s="16" t="s">
        <v>232</v>
      </c>
      <c r="E81" s="16" t="s">
        <v>146</v>
      </c>
      <c r="F81" s="17" t="s">
        <v>29</v>
      </c>
      <c r="G81" s="18">
        <v>45782</v>
      </c>
      <c r="H81" s="17" t="s">
        <v>64</v>
      </c>
      <c r="I81" s="17" t="s">
        <v>29</v>
      </c>
      <c r="J81" s="18">
        <v>45786</v>
      </c>
      <c r="K81" s="17" t="s">
        <v>64</v>
      </c>
    </row>
    <row r="82" spans="1:11" ht="66">
      <c r="A82" s="17">
        <v>35</v>
      </c>
      <c r="B82" s="16" t="s">
        <v>498</v>
      </c>
      <c r="C82" s="16" t="s">
        <v>499</v>
      </c>
      <c r="D82" s="16" t="s">
        <v>232</v>
      </c>
      <c r="E82" s="16" t="s">
        <v>93</v>
      </c>
      <c r="F82" s="17" t="s">
        <v>29</v>
      </c>
      <c r="G82" s="18">
        <v>45782</v>
      </c>
      <c r="H82" s="17" t="s">
        <v>64</v>
      </c>
      <c r="I82" s="17" t="s">
        <v>29</v>
      </c>
      <c r="J82" s="18">
        <v>45786</v>
      </c>
      <c r="K82" s="17" t="s">
        <v>64</v>
      </c>
    </row>
    <row r="83" spans="1:11" ht="66">
      <c r="A83" s="17">
        <v>36</v>
      </c>
      <c r="B83" s="16" t="s">
        <v>501</v>
      </c>
      <c r="C83" s="16" t="s">
        <v>502</v>
      </c>
      <c r="D83" s="16" t="s">
        <v>232</v>
      </c>
      <c r="E83" s="16" t="s">
        <v>94</v>
      </c>
      <c r="F83" s="17" t="s">
        <v>29</v>
      </c>
      <c r="G83" s="18">
        <v>45782</v>
      </c>
      <c r="H83" s="17" t="s">
        <v>64</v>
      </c>
      <c r="I83" s="17" t="s">
        <v>29</v>
      </c>
      <c r="J83" s="18">
        <v>45786</v>
      </c>
      <c r="K83" s="17" t="s">
        <v>64</v>
      </c>
    </row>
    <row r="84" spans="1:11" ht="99">
      <c r="A84" s="17">
        <v>37</v>
      </c>
      <c r="B84" s="16" t="s">
        <v>255</v>
      </c>
      <c r="C84" s="16" t="s">
        <v>566</v>
      </c>
      <c r="D84" s="16" t="s">
        <v>232</v>
      </c>
      <c r="E84" s="16" t="s">
        <v>567</v>
      </c>
      <c r="F84" s="17" t="s">
        <v>29</v>
      </c>
      <c r="G84" s="18">
        <v>45782</v>
      </c>
      <c r="H84" s="17" t="s">
        <v>64</v>
      </c>
      <c r="I84" s="17" t="s">
        <v>29</v>
      </c>
      <c r="J84" s="18">
        <v>45786</v>
      </c>
      <c r="K84" s="17" t="s">
        <v>64</v>
      </c>
    </row>
    <row r="85" spans="1:11" ht="99">
      <c r="A85" s="17">
        <v>38</v>
      </c>
      <c r="B85" s="16" t="s">
        <v>256</v>
      </c>
      <c r="C85" s="16" t="s">
        <v>566</v>
      </c>
      <c r="D85" s="16" t="s">
        <v>232</v>
      </c>
      <c r="E85" s="16" t="s">
        <v>568</v>
      </c>
      <c r="F85" s="17" t="s">
        <v>29</v>
      </c>
      <c r="G85" s="18">
        <v>45782</v>
      </c>
      <c r="H85" s="17" t="s">
        <v>64</v>
      </c>
      <c r="I85" s="17" t="s">
        <v>29</v>
      </c>
      <c r="J85" s="18">
        <v>45786</v>
      </c>
      <c r="K85" s="17" t="s">
        <v>64</v>
      </c>
    </row>
    <row r="86" spans="1:11" ht="16.5">
      <c r="A86" s="23"/>
    </row>
    <row r="87" spans="1:11" ht="16.5">
      <c r="A87" s="23"/>
    </row>
    <row r="88" spans="1:11" ht="16.5">
      <c r="A88" s="23"/>
    </row>
    <row r="89" spans="1:11" ht="16.5">
      <c r="A89" s="23"/>
    </row>
    <row r="90" spans="1:11" ht="16.5">
      <c r="A90" s="23"/>
    </row>
    <row r="91" spans="1:11" ht="16.5">
      <c r="A91" s="23"/>
    </row>
    <row r="92" spans="1:11" ht="16.5">
      <c r="A92" s="23"/>
    </row>
    <row r="93" spans="1:11" ht="16.5">
      <c r="A93" s="23"/>
    </row>
    <row r="94" spans="1:11" ht="16.5">
      <c r="A94" s="23"/>
    </row>
    <row r="95" spans="1:11" ht="16.5">
      <c r="A95"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dataValidations count="1">
    <dataValidation type="list" allowBlank="1" showErrorMessage="1" sqref="I52:I83 F52:F83" xr:uid="{C7AA0754-EF98-41D8-AA3C-5DC93A5136A9}">
      <formula1>$B$21:$D$21</formula1>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1AE1DB-37AC-4D1D-B103-7739D5B3F9A1}">
  <dimension ref="A1:X76"/>
  <sheetViews>
    <sheetView topLeftCell="A31" zoomScale="55" zoomScaleNormal="55" workbookViewId="0">
      <selection activeCell="K48" sqref="K48"/>
    </sheetView>
  </sheetViews>
  <sheetFormatPr defaultRowHeight="15"/>
  <cols>
    <col min="1" max="1" width="15.140625" bestFit="1" customWidth="1"/>
    <col min="2" max="2" width="63.5703125" bestFit="1" customWidth="1"/>
    <col min="3" max="3" width="28.5703125" bestFit="1" customWidth="1"/>
    <col min="4" max="4" width="29.28515625" customWidth="1"/>
    <col min="5" max="5" width="25.5703125" customWidth="1"/>
    <col min="6" max="6" width="12.28515625" bestFit="1" customWidth="1"/>
    <col min="7" max="7" width="17" bestFit="1" customWidth="1"/>
    <col min="8" max="9" width="12.28515625" bestFit="1" customWidth="1"/>
    <col min="10" max="10" width="13.7109375" bestFit="1" customWidth="1"/>
    <col min="11" max="11" width="12.28515625" bestFit="1" customWidth="1"/>
  </cols>
  <sheetData>
    <row r="1" spans="1:24" ht="16.5">
      <c r="A1" s="8" t="s">
        <v>23</v>
      </c>
      <c r="B1" s="149" t="s">
        <v>57</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45782</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63" t="s">
        <v>25</v>
      </c>
      <c r="B38" s="187" t="s">
        <v>57</v>
      </c>
      <c r="C38" s="192"/>
      <c r="D38" s="192"/>
      <c r="E38" s="192"/>
      <c r="F38" s="192"/>
      <c r="G38" s="192"/>
      <c r="H38" s="61"/>
      <c r="I38" s="61"/>
      <c r="J38" s="61"/>
      <c r="K38" s="61"/>
    </row>
    <row r="39" spans="1:11" ht="49.5">
      <c r="A39" s="63" t="s">
        <v>26</v>
      </c>
      <c r="B39" s="187"/>
      <c r="C39" s="192"/>
      <c r="D39" s="192"/>
      <c r="E39" s="192"/>
      <c r="F39" s="192"/>
      <c r="G39" s="192"/>
      <c r="H39" s="61"/>
      <c r="I39" s="61"/>
      <c r="J39" s="61"/>
      <c r="K39" s="61"/>
    </row>
    <row r="40" spans="1:11" ht="16.5">
      <c r="A40" s="63" t="s">
        <v>27</v>
      </c>
      <c r="B40" s="188" t="s">
        <v>744</v>
      </c>
      <c r="C40" s="192"/>
      <c r="D40" s="192"/>
      <c r="E40" s="188"/>
      <c r="F40" s="192"/>
      <c r="G40" s="192"/>
      <c r="H40" s="61"/>
      <c r="I40" s="61"/>
      <c r="J40" s="61"/>
      <c r="K40" s="61"/>
    </row>
    <row r="41" spans="1:11" ht="33">
      <c r="A41" s="63" t="s">
        <v>28</v>
      </c>
      <c r="B41" s="37" t="s">
        <v>29</v>
      </c>
      <c r="C41" s="189" t="s">
        <v>30</v>
      </c>
      <c r="D41" s="192"/>
      <c r="E41" s="32" t="s">
        <v>31</v>
      </c>
      <c r="F41" s="32" t="s">
        <v>32</v>
      </c>
      <c r="G41" s="32" t="s">
        <v>33</v>
      </c>
      <c r="H41" s="62"/>
      <c r="I41" s="62"/>
      <c r="J41" s="62"/>
      <c r="K41" s="62"/>
    </row>
    <row r="42" spans="1:11" ht="16.5">
      <c r="A42" s="63" t="s">
        <v>34</v>
      </c>
      <c r="B42" s="38">
        <f>COUNTIF($F$47:$F$65,$B$41)</f>
        <v>18</v>
      </c>
      <c r="C42" s="190">
        <f>COUNTIF($F$47:$F$65,C41)</f>
        <v>0</v>
      </c>
      <c r="D42" s="190"/>
      <c r="E42" s="38">
        <f>COUNTIF($H:$J,"N/A")</f>
        <v>0</v>
      </c>
      <c r="F42" s="38">
        <f>COUNTIF($H:$J,"Not Run")</f>
        <v>0</v>
      </c>
      <c r="G42" s="39">
        <f t="shared" ref="G42:G43" si="0">SUM(B42:F42)</f>
        <v>18</v>
      </c>
      <c r="H42" s="62"/>
      <c r="I42" s="62"/>
      <c r="J42" s="62"/>
      <c r="K42" s="62"/>
    </row>
    <row r="43" spans="1:11" ht="16.5">
      <c r="A43" s="64" t="s">
        <v>35</v>
      </c>
      <c r="B43" s="65">
        <f>COUNTIF($I$47:$I$65,B41)</f>
        <v>18</v>
      </c>
      <c r="C43" s="177">
        <f t="shared" ref="C43" si="1">COUNTIF($I$47:$I$65,C41)</f>
        <v>0</v>
      </c>
      <c r="D43" s="177"/>
      <c r="E43" s="66">
        <f>COUNTIF($K:$M,"N/A")</f>
        <v>0</v>
      </c>
      <c r="F43" s="66">
        <f>COUNTIF($K:$M,"Not Run")</f>
        <v>0</v>
      </c>
      <c r="G43" s="67">
        <f t="shared" si="0"/>
        <v>18</v>
      </c>
      <c r="H43" s="62"/>
      <c r="I43" s="62"/>
      <c r="J43" s="62"/>
      <c r="K43" s="62"/>
    </row>
    <row r="44" spans="1:11" ht="19.5">
      <c r="A44" s="193" t="s">
        <v>355</v>
      </c>
      <c r="B44" s="193"/>
      <c r="C44" s="193"/>
      <c r="D44" s="193"/>
      <c r="E44" s="193"/>
      <c r="F44" s="193"/>
      <c r="G44" s="193"/>
      <c r="H44" s="193"/>
      <c r="I44" s="193"/>
      <c r="J44" s="193"/>
      <c r="K44" s="193"/>
    </row>
    <row r="45" spans="1:11" ht="16.5">
      <c r="A45" s="158" t="s">
        <v>36</v>
      </c>
      <c r="B45" s="165" t="s">
        <v>37</v>
      </c>
      <c r="C45" s="167" t="s">
        <v>38</v>
      </c>
      <c r="D45" s="167" t="s">
        <v>39</v>
      </c>
      <c r="E45" s="169" t="s">
        <v>40</v>
      </c>
      <c r="F45" s="158" t="s">
        <v>41</v>
      </c>
      <c r="G45" s="159"/>
      <c r="H45" s="159"/>
      <c r="I45" s="159"/>
      <c r="J45" s="159"/>
      <c r="K45" s="159"/>
    </row>
    <row r="46" spans="1:11" ht="16.5">
      <c r="A46" s="159"/>
      <c r="B46" s="166"/>
      <c r="C46" s="168"/>
      <c r="D46" s="168"/>
      <c r="E46" s="170"/>
      <c r="F46" s="158" t="s">
        <v>42</v>
      </c>
      <c r="G46" s="159"/>
      <c r="H46" s="159"/>
      <c r="I46" s="158" t="s">
        <v>43</v>
      </c>
      <c r="J46" s="159"/>
      <c r="K46" s="159"/>
    </row>
    <row r="47" spans="1:11" ht="33">
      <c r="A47" s="159"/>
      <c r="B47" s="166"/>
      <c r="C47" s="168"/>
      <c r="D47" s="168"/>
      <c r="E47" s="170"/>
      <c r="F47" s="41" t="s">
        <v>44</v>
      </c>
      <c r="G47" s="41" t="s">
        <v>45</v>
      </c>
      <c r="H47" s="40" t="s">
        <v>46</v>
      </c>
      <c r="I47" s="41" t="s">
        <v>44</v>
      </c>
      <c r="J47" s="41" t="s">
        <v>45</v>
      </c>
      <c r="K47" s="40" t="s">
        <v>46</v>
      </c>
    </row>
    <row r="48" spans="1:11" ht="66">
      <c r="A48" s="17">
        <v>1</v>
      </c>
      <c r="B48" s="16" t="s">
        <v>569</v>
      </c>
      <c r="C48" s="16" t="s">
        <v>47</v>
      </c>
      <c r="D48" s="16" t="s">
        <v>232</v>
      </c>
      <c r="E48" s="16" t="s">
        <v>363</v>
      </c>
      <c r="F48" s="17" t="s">
        <v>29</v>
      </c>
      <c r="G48" s="18">
        <v>45782</v>
      </c>
      <c r="H48" s="17" t="s">
        <v>64</v>
      </c>
      <c r="I48" s="17" t="s">
        <v>29</v>
      </c>
      <c r="J48" s="18">
        <v>45787</v>
      </c>
      <c r="K48" s="17" t="s">
        <v>64</v>
      </c>
    </row>
    <row r="49" spans="1:11" ht="99">
      <c r="A49" s="17">
        <v>2</v>
      </c>
      <c r="B49" s="16" t="s">
        <v>286</v>
      </c>
      <c r="C49" s="16" t="s">
        <v>571</v>
      </c>
      <c r="D49" s="16" t="s">
        <v>572</v>
      </c>
      <c r="E49" s="16" t="s">
        <v>147</v>
      </c>
      <c r="F49" s="43" t="s">
        <v>29</v>
      </c>
      <c r="G49" s="18">
        <v>45782</v>
      </c>
      <c r="H49" s="43" t="s">
        <v>64</v>
      </c>
      <c r="I49" s="43" t="s">
        <v>29</v>
      </c>
      <c r="J49" s="18">
        <v>45787</v>
      </c>
      <c r="K49" s="43" t="s">
        <v>64</v>
      </c>
    </row>
    <row r="50" spans="1:11" ht="99">
      <c r="A50" s="17">
        <v>3</v>
      </c>
      <c r="B50" s="16" t="s">
        <v>599</v>
      </c>
      <c r="C50" s="16" t="s">
        <v>571</v>
      </c>
      <c r="D50" s="16" t="s">
        <v>600</v>
      </c>
      <c r="E50" s="16" t="s">
        <v>148</v>
      </c>
      <c r="F50" s="43" t="s">
        <v>29</v>
      </c>
      <c r="G50" s="18">
        <v>45782</v>
      </c>
      <c r="H50" s="43" t="s">
        <v>64</v>
      </c>
      <c r="I50" s="43" t="s">
        <v>29</v>
      </c>
      <c r="J50" s="18">
        <v>45787</v>
      </c>
      <c r="K50" s="43" t="s">
        <v>64</v>
      </c>
    </row>
    <row r="51" spans="1:11" ht="66">
      <c r="A51" s="17">
        <v>4</v>
      </c>
      <c r="B51" s="16" t="s">
        <v>287</v>
      </c>
      <c r="C51" s="16" t="s">
        <v>601</v>
      </c>
      <c r="D51" s="16" t="s">
        <v>232</v>
      </c>
      <c r="E51" s="16" t="s">
        <v>113</v>
      </c>
      <c r="F51" s="43" t="s">
        <v>29</v>
      </c>
      <c r="G51" s="18">
        <v>45782</v>
      </c>
      <c r="H51" s="43" t="s">
        <v>64</v>
      </c>
      <c r="I51" s="43" t="s">
        <v>29</v>
      </c>
      <c r="J51" s="18">
        <v>45787</v>
      </c>
      <c r="K51" s="43" t="s">
        <v>64</v>
      </c>
    </row>
    <row r="52" spans="1:11" ht="99">
      <c r="A52" s="17">
        <v>5</v>
      </c>
      <c r="B52" s="16" t="s">
        <v>618</v>
      </c>
      <c r="C52" s="16" t="s">
        <v>602</v>
      </c>
      <c r="D52" s="16" t="s">
        <v>603</v>
      </c>
      <c r="E52" s="16" t="s">
        <v>149</v>
      </c>
      <c r="F52" s="43" t="s">
        <v>29</v>
      </c>
      <c r="G52" s="18">
        <v>45782</v>
      </c>
      <c r="H52" s="43" t="s">
        <v>64</v>
      </c>
      <c r="I52" s="43" t="s">
        <v>29</v>
      </c>
      <c r="J52" s="18">
        <v>45787</v>
      </c>
      <c r="K52" s="43" t="s">
        <v>64</v>
      </c>
    </row>
    <row r="53" spans="1:11" ht="99">
      <c r="A53" s="17">
        <v>6</v>
      </c>
      <c r="B53" s="16" t="s">
        <v>619</v>
      </c>
      <c r="C53" s="16" t="s">
        <v>602</v>
      </c>
      <c r="D53" s="16" t="s">
        <v>604</v>
      </c>
      <c r="E53" s="16" t="s">
        <v>150</v>
      </c>
      <c r="F53" s="43" t="s">
        <v>29</v>
      </c>
      <c r="G53" s="18">
        <v>45782</v>
      </c>
      <c r="H53" s="43" t="s">
        <v>64</v>
      </c>
      <c r="I53" s="43" t="s">
        <v>29</v>
      </c>
      <c r="J53" s="18">
        <v>45787</v>
      </c>
      <c r="K53" s="43" t="s">
        <v>64</v>
      </c>
    </row>
    <row r="54" spans="1:11" ht="99">
      <c r="A54" s="17">
        <v>7</v>
      </c>
      <c r="B54" s="16" t="s">
        <v>620</v>
      </c>
      <c r="C54" s="16" t="s">
        <v>602</v>
      </c>
      <c r="D54" s="16" t="s">
        <v>605</v>
      </c>
      <c r="E54" s="16" t="s">
        <v>151</v>
      </c>
      <c r="F54" s="43" t="s">
        <v>29</v>
      </c>
      <c r="G54" s="18">
        <v>45782</v>
      </c>
      <c r="H54" s="43" t="s">
        <v>64</v>
      </c>
      <c r="I54" s="43" t="s">
        <v>29</v>
      </c>
      <c r="J54" s="18">
        <v>45787</v>
      </c>
      <c r="K54" s="43" t="s">
        <v>64</v>
      </c>
    </row>
    <row r="55" spans="1:11" ht="115.5">
      <c r="A55" s="17">
        <v>8</v>
      </c>
      <c r="B55" s="20" t="s">
        <v>621</v>
      </c>
      <c r="C55" s="16" t="s">
        <v>602</v>
      </c>
      <c r="D55" s="16" t="s">
        <v>609</v>
      </c>
      <c r="E55" s="20" t="s">
        <v>154</v>
      </c>
      <c r="F55" s="43" t="s">
        <v>29</v>
      </c>
      <c r="G55" s="18">
        <v>45782</v>
      </c>
      <c r="H55" s="43" t="s">
        <v>64</v>
      </c>
      <c r="I55" s="43" t="s">
        <v>29</v>
      </c>
      <c r="J55" s="18">
        <v>45787</v>
      </c>
      <c r="K55" s="43" t="s">
        <v>64</v>
      </c>
    </row>
    <row r="56" spans="1:11" ht="132">
      <c r="A56" s="17">
        <v>9</v>
      </c>
      <c r="B56" s="16" t="s">
        <v>622</v>
      </c>
      <c r="C56" s="16" t="s">
        <v>602</v>
      </c>
      <c r="D56" s="16" t="s">
        <v>610</v>
      </c>
      <c r="E56" s="16" t="s">
        <v>155</v>
      </c>
      <c r="F56" s="43" t="s">
        <v>29</v>
      </c>
      <c r="G56" s="18">
        <v>45782</v>
      </c>
      <c r="H56" s="43" t="s">
        <v>64</v>
      </c>
      <c r="I56" s="43" t="s">
        <v>29</v>
      </c>
      <c r="J56" s="18">
        <v>45787</v>
      </c>
      <c r="K56" s="43" t="s">
        <v>64</v>
      </c>
    </row>
    <row r="57" spans="1:11" ht="115.5">
      <c r="A57" s="17">
        <v>10</v>
      </c>
      <c r="B57" s="16" t="s">
        <v>623</v>
      </c>
      <c r="C57" s="16" t="s">
        <v>602</v>
      </c>
      <c r="D57" s="16" t="s">
        <v>611</v>
      </c>
      <c r="E57" s="16" t="s">
        <v>156</v>
      </c>
      <c r="F57" s="43" t="s">
        <v>29</v>
      </c>
      <c r="G57" s="18">
        <v>45782</v>
      </c>
      <c r="H57" s="43" t="s">
        <v>64</v>
      </c>
      <c r="I57" s="43" t="s">
        <v>29</v>
      </c>
      <c r="J57" s="18">
        <v>45787</v>
      </c>
      <c r="K57" s="43" t="s">
        <v>64</v>
      </c>
    </row>
    <row r="58" spans="1:11" ht="115.5">
      <c r="A58" s="17">
        <v>11</v>
      </c>
      <c r="B58" s="16" t="s">
        <v>614</v>
      </c>
      <c r="C58" s="16" t="s">
        <v>602</v>
      </c>
      <c r="D58" s="16" t="s">
        <v>612</v>
      </c>
      <c r="E58" s="16" t="s">
        <v>157</v>
      </c>
      <c r="F58" s="43" t="s">
        <v>29</v>
      </c>
      <c r="G58" s="18">
        <v>45782</v>
      </c>
      <c r="H58" s="43" t="s">
        <v>64</v>
      </c>
      <c r="I58" s="43" t="s">
        <v>29</v>
      </c>
      <c r="J58" s="18">
        <v>45787</v>
      </c>
      <c r="K58" s="43" t="s">
        <v>64</v>
      </c>
    </row>
    <row r="59" spans="1:11" ht="115.5">
      <c r="A59" s="17">
        <v>12</v>
      </c>
      <c r="B59" s="16" t="s">
        <v>624</v>
      </c>
      <c r="C59" s="16" t="s">
        <v>602</v>
      </c>
      <c r="D59" s="16" t="s">
        <v>613</v>
      </c>
      <c r="E59" s="16" t="s">
        <v>158</v>
      </c>
      <c r="F59" s="43" t="s">
        <v>29</v>
      </c>
      <c r="G59" s="18">
        <v>45782</v>
      </c>
      <c r="H59" s="43" t="s">
        <v>64</v>
      </c>
      <c r="I59" s="43" t="s">
        <v>29</v>
      </c>
      <c r="J59" s="18">
        <v>45787</v>
      </c>
      <c r="K59" s="43" t="s">
        <v>64</v>
      </c>
    </row>
    <row r="60" spans="1:11" ht="115.5">
      <c r="A60" s="17">
        <v>13</v>
      </c>
      <c r="B60" s="16" t="s">
        <v>625</v>
      </c>
      <c r="C60" s="16" t="s">
        <v>602</v>
      </c>
      <c r="D60" s="16" t="s">
        <v>615</v>
      </c>
      <c r="E60" s="16" t="s">
        <v>159</v>
      </c>
      <c r="F60" s="43" t="s">
        <v>29</v>
      </c>
      <c r="G60" s="18">
        <v>45782</v>
      </c>
      <c r="H60" s="43" t="s">
        <v>64</v>
      </c>
      <c r="I60" s="43" t="s">
        <v>29</v>
      </c>
      <c r="J60" s="18">
        <v>45787</v>
      </c>
      <c r="K60" s="43" t="s">
        <v>64</v>
      </c>
    </row>
    <row r="61" spans="1:11" ht="115.5">
      <c r="A61" s="17">
        <v>14</v>
      </c>
      <c r="B61" s="16" t="s">
        <v>626</v>
      </c>
      <c r="C61" s="16" t="s">
        <v>602</v>
      </c>
      <c r="D61" s="16" t="s">
        <v>616</v>
      </c>
      <c r="E61" s="16" t="s">
        <v>160</v>
      </c>
      <c r="F61" s="43" t="s">
        <v>29</v>
      </c>
      <c r="G61" s="18">
        <v>45782</v>
      </c>
      <c r="H61" s="43" t="s">
        <v>64</v>
      </c>
      <c r="I61" s="43" t="s">
        <v>29</v>
      </c>
      <c r="J61" s="18">
        <v>45787</v>
      </c>
      <c r="K61" s="43" t="s">
        <v>64</v>
      </c>
    </row>
    <row r="62" spans="1:11" ht="66">
      <c r="A62" s="17">
        <v>15</v>
      </c>
      <c r="B62" s="20" t="s">
        <v>606</v>
      </c>
      <c r="C62" s="16" t="s">
        <v>607</v>
      </c>
      <c r="D62" s="16" t="s">
        <v>232</v>
      </c>
      <c r="E62" s="16" t="s">
        <v>152</v>
      </c>
      <c r="F62" s="43" t="s">
        <v>29</v>
      </c>
      <c r="G62" s="18">
        <v>45782</v>
      </c>
      <c r="H62" s="43" t="s">
        <v>64</v>
      </c>
      <c r="I62" s="43" t="s">
        <v>29</v>
      </c>
      <c r="J62" s="18">
        <v>45787</v>
      </c>
      <c r="K62" s="43" t="s">
        <v>64</v>
      </c>
    </row>
    <row r="63" spans="1:11" ht="66">
      <c r="A63" s="17">
        <v>16</v>
      </c>
      <c r="B63" s="20" t="s">
        <v>289</v>
      </c>
      <c r="C63" s="16" t="s">
        <v>608</v>
      </c>
      <c r="D63" s="16" t="s">
        <v>232</v>
      </c>
      <c r="E63" s="16" t="s">
        <v>153</v>
      </c>
      <c r="F63" s="43" t="s">
        <v>29</v>
      </c>
      <c r="G63" s="18">
        <v>45782</v>
      </c>
      <c r="H63" s="43" t="s">
        <v>64</v>
      </c>
      <c r="I63" s="43" t="s">
        <v>29</v>
      </c>
      <c r="J63" s="18">
        <v>45787</v>
      </c>
      <c r="K63" s="43" t="s">
        <v>64</v>
      </c>
    </row>
    <row r="64" spans="1:11" ht="66">
      <c r="A64" s="17">
        <v>17</v>
      </c>
      <c r="B64" s="16" t="s">
        <v>255</v>
      </c>
      <c r="C64" s="16" t="s">
        <v>617</v>
      </c>
      <c r="D64" s="16" t="s">
        <v>232</v>
      </c>
      <c r="E64" s="16" t="s">
        <v>627</v>
      </c>
      <c r="F64" s="17" t="s">
        <v>29</v>
      </c>
      <c r="G64" s="18">
        <v>45782</v>
      </c>
      <c r="H64" s="17" t="s">
        <v>64</v>
      </c>
      <c r="I64" s="17" t="s">
        <v>29</v>
      </c>
      <c r="J64" s="18">
        <v>45787</v>
      </c>
      <c r="K64" s="17" t="s">
        <v>64</v>
      </c>
    </row>
    <row r="65" spans="1:11" ht="82.5">
      <c r="A65" s="17">
        <v>18</v>
      </c>
      <c r="B65" s="16" t="s">
        <v>256</v>
      </c>
      <c r="C65" s="16" t="s">
        <v>617</v>
      </c>
      <c r="D65" s="16" t="s">
        <v>232</v>
      </c>
      <c r="E65" s="16" t="s">
        <v>628</v>
      </c>
      <c r="F65" s="17" t="s">
        <v>29</v>
      </c>
      <c r="G65" s="18">
        <v>45782</v>
      </c>
      <c r="H65" s="17" t="s">
        <v>64</v>
      </c>
      <c r="I65" s="17" t="s">
        <v>29</v>
      </c>
      <c r="J65" s="18">
        <v>45787</v>
      </c>
      <c r="K65" s="17" t="s">
        <v>64</v>
      </c>
    </row>
    <row r="66" spans="1:11" ht="16.5">
      <c r="A66" s="23"/>
    </row>
    <row r="67" spans="1:11" ht="16.5">
      <c r="A67" s="23"/>
    </row>
    <row r="68" spans="1:11" ht="16.5">
      <c r="A68" s="23"/>
    </row>
    <row r="69" spans="1:11" ht="16.5">
      <c r="A69" s="23"/>
    </row>
    <row r="70" spans="1:11" ht="16.5">
      <c r="A70" s="23"/>
    </row>
    <row r="71" spans="1:11" ht="16.5">
      <c r="A71" s="23"/>
    </row>
    <row r="72" spans="1:11" ht="16.5">
      <c r="A72" s="23"/>
    </row>
    <row r="73" spans="1:11" ht="16.5">
      <c r="A73" s="23"/>
    </row>
    <row r="74" spans="1:11" ht="16.5">
      <c r="A74" s="23"/>
    </row>
    <row r="75" spans="1:11" ht="16.5">
      <c r="A75" s="23"/>
    </row>
    <row r="76" spans="1:11" ht="16.5">
      <c r="A76"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phoneticPr fontId="14" type="noConversion"/>
  <dataValidations count="1">
    <dataValidation type="list" allowBlank="1" showErrorMessage="1" sqref="I50:I63 F50:F63" xr:uid="{01B09EC6-9B2D-4890-916F-253513ABAAB1}">
      <formula1>$B$21:$D$21</formula1>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FF7DED-BF14-4351-8DDF-A752F8D6AA29}">
  <dimension ref="A1:X93"/>
  <sheetViews>
    <sheetView topLeftCell="A19" zoomScale="55" zoomScaleNormal="55" workbookViewId="0">
      <selection activeCell="A44" sqref="A44:K44"/>
    </sheetView>
  </sheetViews>
  <sheetFormatPr defaultRowHeight="15"/>
  <cols>
    <col min="1" max="1" width="15.140625" bestFit="1" customWidth="1"/>
    <col min="2" max="2" width="63.5703125" bestFit="1" customWidth="1"/>
    <col min="3" max="3" width="28.5703125" bestFit="1" customWidth="1"/>
    <col min="4" max="4" width="29" customWidth="1"/>
    <col min="5" max="5" width="27.140625" customWidth="1"/>
    <col min="6" max="6" width="12.28515625" bestFit="1" customWidth="1"/>
    <col min="7" max="7" width="17" bestFit="1" customWidth="1"/>
    <col min="8" max="9" width="12.28515625" bestFit="1" customWidth="1"/>
    <col min="10" max="10" width="13.7109375" bestFit="1" customWidth="1"/>
    <col min="11" max="11" width="12.28515625" bestFit="1" customWidth="1"/>
  </cols>
  <sheetData>
    <row r="1" spans="1:24" ht="16.5">
      <c r="A1" s="8" t="s">
        <v>23</v>
      </c>
      <c r="B1" s="149" t="s">
        <v>356</v>
      </c>
      <c r="C1" s="150"/>
      <c r="D1" s="150"/>
      <c r="E1" s="150"/>
      <c r="F1" s="150"/>
      <c r="G1" s="150"/>
      <c r="H1" s="150"/>
      <c r="I1" s="150"/>
      <c r="J1" s="150"/>
      <c r="K1" s="150"/>
      <c r="L1" s="150"/>
      <c r="M1" s="150"/>
      <c r="N1" s="150"/>
      <c r="O1" s="150"/>
      <c r="P1" s="150"/>
      <c r="Q1" s="150"/>
      <c r="R1" s="150"/>
      <c r="S1" s="150"/>
      <c r="T1" s="150"/>
      <c r="U1" s="150"/>
      <c r="V1" s="150"/>
      <c r="W1" s="150"/>
      <c r="X1" s="151"/>
    </row>
    <row r="2" spans="1:24" ht="16.5">
      <c r="A2" s="9" t="s">
        <v>24</v>
      </c>
      <c r="B2" s="152">
        <v>45783</v>
      </c>
      <c r="C2" s="153"/>
      <c r="D2" s="153"/>
      <c r="E2" s="153"/>
      <c r="F2" s="153"/>
      <c r="G2" s="153"/>
      <c r="H2" s="153"/>
      <c r="I2" s="153"/>
      <c r="J2" s="153"/>
      <c r="K2" s="153"/>
      <c r="L2" s="153"/>
      <c r="M2" s="153"/>
      <c r="N2" s="153"/>
      <c r="O2" s="153"/>
      <c r="P2" s="153"/>
      <c r="Q2" s="153"/>
      <c r="R2" s="153"/>
      <c r="S2" s="153"/>
      <c r="T2" s="153"/>
      <c r="U2" s="153"/>
      <c r="V2" s="153"/>
      <c r="W2" s="153"/>
      <c r="X2" s="154"/>
    </row>
    <row r="38" spans="1:11" ht="33">
      <c r="A38" s="63" t="s">
        <v>25</v>
      </c>
      <c r="B38" s="187" t="s">
        <v>356</v>
      </c>
      <c r="C38" s="159"/>
      <c r="D38" s="159"/>
      <c r="E38" s="159"/>
      <c r="F38" s="159"/>
      <c r="G38" s="159"/>
      <c r="H38" s="61"/>
      <c r="I38" s="61"/>
      <c r="J38" s="61"/>
      <c r="K38" s="61"/>
    </row>
    <row r="39" spans="1:11" ht="49.5">
      <c r="A39" s="63" t="s">
        <v>26</v>
      </c>
      <c r="B39" s="187"/>
      <c r="C39" s="159"/>
      <c r="D39" s="159"/>
      <c r="E39" s="159"/>
      <c r="F39" s="159"/>
      <c r="G39" s="159"/>
      <c r="H39" s="61"/>
      <c r="I39" s="61"/>
      <c r="J39" s="61"/>
      <c r="K39" s="61"/>
    </row>
    <row r="40" spans="1:11" ht="16.5">
      <c r="A40" s="63" t="s">
        <v>27</v>
      </c>
      <c r="B40" s="188" t="s">
        <v>744</v>
      </c>
      <c r="C40" s="159"/>
      <c r="D40" s="159"/>
      <c r="E40" s="188"/>
      <c r="F40" s="159"/>
      <c r="G40" s="159"/>
      <c r="H40" s="61"/>
      <c r="I40" s="61"/>
      <c r="J40" s="61"/>
      <c r="K40" s="61"/>
    </row>
    <row r="41" spans="1:11" ht="33">
      <c r="A41" s="63" t="s">
        <v>28</v>
      </c>
      <c r="B41" s="37" t="s">
        <v>29</v>
      </c>
      <c r="C41" s="189" t="s">
        <v>30</v>
      </c>
      <c r="D41" s="159"/>
      <c r="E41" s="32" t="s">
        <v>31</v>
      </c>
      <c r="F41" s="32" t="s">
        <v>32</v>
      </c>
      <c r="G41" s="32" t="s">
        <v>33</v>
      </c>
      <c r="H41" s="62"/>
      <c r="I41" s="62"/>
      <c r="J41" s="62"/>
      <c r="K41" s="62"/>
    </row>
    <row r="42" spans="1:11" ht="16.5">
      <c r="A42" s="63" t="s">
        <v>34</v>
      </c>
      <c r="B42" s="38">
        <f>COUNTIF($F$47:$F$70,$B$41)</f>
        <v>20</v>
      </c>
      <c r="C42" s="190">
        <v>0</v>
      </c>
      <c r="D42" s="159"/>
      <c r="E42" s="38">
        <f>COUNTIF($H:$J,"N/A")</f>
        <v>0</v>
      </c>
      <c r="F42" s="38">
        <f>COUNTIF($H:$J,"Not Run")</f>
        <v>0</v>
      </c>
      <c r="G42" s="39">
        <f t="shared" ref="G42:G43" si="0">SUM(B42:F42)</f>
        <v>20</v>
      </c>
      <c r="H42" s="62"/>
      <c r="I42" s="62"/>
      <c r="J42" s="62"/>
      <c r="K42" s="62"/>
    </row>
    <row r="43" spans="1:11" ht="16.5">
      <c r="A43" s="64" t="s">
        <v>35</v>
      </c>
      <c r="B43" s="65">
        <f>COUNTIF($I$47:$I$70,B41)</f>
        <v>20</v>
      </c>
      <c r="C43" s="162">
        <v>0</v>
      </c>
      <c r="D43" s="163"/>
      <c r="E43" s="66">
        <f>COUNTIF($K:$M,"N/A")</f>
        <v>0</v>
      </c>
      <c r="F43" s="66">
        <f>COUNTIF($K:$M,"Not Run")</f>
        <v>0</v>
      </c>
      <c r="G43" s="67">
        <f t="shared" si="0"/>
        <v>20</v>
      </c>
      <c r="H43" s="62"/>
      <c r="I43" s="62"/>
      <c r="J43" s="62"/>
      <c r="K43" s="62"/>
    </row>
    <row r="44" spans="1:11" ht="16.5">
      <c r="A44" s="191" t="s">
        <v>356</v>
      </c>
      <c r="B44" s="191"/>
      <c r="C44" s="191"/>
      <c r="D44" s="191"/>
      <c r="E44" s="191"/>
      <c r="F44" s="191"/>
      <c r="G44" s="191"/>
      <c r="H44" s="191"/>
      <c r="I44" s="191"/>
      <c r="J44" s="191"/>
      <c r="K44" s="191"/>
    </row>
    <row r="45" spans="1:11" ht="16.5">
      <c r="A45" s="196" t="s">
        <v>36</v>
      </c>
      <c r="B45" s="199" t="s">
        <v>37</v>
      </c>
      <c r="C45" s="202" t="s">
        <v>38</v>
      </c>
      <c r="D45" s="202" t="s">
        <v>39</v>
      </c>
      <c r="E45" s="205" t="s">
        <v>40</v>
      </c>
      <c r="F45" s="208" t="s">
        <v>41</v>
      </c>
      <c r="G45" s="209"/>
      <c r="H45" s="209"/>
      <c r="I45" s="209"/>
      <c r="J45" s="209"/>
      <c r="K45" s="210"/>
    </row>
    <row r="46" spans="1:11" ht="16.5">
      <c r="A46" s="197"/>
      <c r="B46" s="200"/>
      <c r="C46" s="203"/>
      <c r="D46" s="203"/>
      <c r="E46" s="206"/>
      <c r="F46" s="194" t="s">
        <v>42</v>
      </c>
      <c r="G46" s="183"/>
      <c r="H46" s="195"/>
      <c r="I46" s="194" t="s">
        <v>43</v>
      </c>
      <c r="J46" s="183"/>
      <c r="K46" s="195"/>
    </row>
    <row r="47" spans="1:11" ht="33">
      <c r="A47" s="198"/>
      <c r="B47" s="201"/>
      <c r="C47" s="204"/>
      <c r="D47" s="204"/>
      <c r="E47" s="207"/>
      <c r="F47" s="10" t="s">
        <v>44</v>
      </c>
      <c r="G47" s="10" t="s">
        <v>45</v>
      </c>
      <c r="H47" s="11" t="s">
        <v>46</v>
      </c>
      <c r="I47" s="10" t="s">
        <v>44</v>
      </c>
      <c r="J47" s="10" t="s">
        <v>45</v>
      </c>
      <c r="K47" s="11" t="s">
        <v>46</v>
      </c>
    </row>
    <row r="48" spans="1:11" ht="66">
      <c r="A48" s="12">
        <v>1</v>
      </c>
      <c r="B48" s="16" t="s">
        <v>750</v>
      </c>
      <c r="C48" s="16" t="s">
        <v>47</v>
      </c>
      <c r="D48" s="16" t="s">
        <v>232</v>
      </c>
      <c r="E48" s="16" t="s">
        <v>363</v>
      </c>
      <c r="F48" s="17" t="s">
        <v>29</v>
      </c>
      <c r="G48" s="18">
        <v>45783</v>
      </c>
      <c r="H48" s="17" t="s">
        <v>64</v>
      </c>
      <c r="I48" s="17" t="s">
        <v>29</v>
      </c>
      <c r="J48" s="18">
        <v>45787</v>
      </c>
      <c r="K48" s="17" t="s">
        <v>64</v>
      </c>
    </row>
    <row r="49" spans="1:11" ht="66">
      <c r="A49" s="12">
        <v>2</v>
      </c>
      <c r="B49" s="16" t="s">
        <v>290</v>
      </c>
      <c r="C49" s="16" t="s">
        <v>629</v>
      </c>
      <c r="D49" s="16" t="s">
        <v>232</v>
      </c>
      <c r="E49" s="16" t="s">
        <v>161</v>
      </c>
      <c r="F49" s="17" t="s">
        <v>29</v>
      </c>
      <c r="G49" s="18">
        <v>45783</v>
      </c>
      <c r="H49" s="17" t="s">
        <v>64</v>
      </c>
      <c r="I49" s="17" t="s">
        <v>29</v>
      </c>
      <c r="J49" s="18">
        <v>45787</v>
      </c>
      <c r="K49" s="17" t="s">
        <v>64</v>
      </c>
    </row>
    <row r="50" spans="1:11" ht="132">
      <c r="A50" s="12">
        <v>3</v>
      </c>
      <c r="B50" s="16" t="s">
        <v>288</v>
      </c>
      <c r="C50" s="16" t="s">
        <v>630</v>
      </c>
      <c r="D50" s="16" t="s">
        <v>631</v>
      </c>
      <c r="E50" s="16" t="s">
        <v>167</v>
      </c>
      <c r="F50" s="17" t="s">
        <v>29</v>
      </c>
      <c r="G50" s="18">
        <v>45783</v>
      </c>
      <c r="H50" s="17" t="s">
        <v>64</v>
      </c>
      <c r="I50" s="17" t="s">
        <v>29</v>
      </c>
      <c r="J50" s="18">
        <v>45787</v>
      </c>
      <c r="K50" s="17" t="s">
        <v>64</v>
      </c>
    </row>
    <row r="51" spans="1:11" ht="66">
      <c r="A51" s="12">
        <v>4</v>
      </c>
      <c r="B51" s="16" t="s">
        <v>632</v>
      </c>
      <c r="C51" s="16" t="s">
        <v>633</v>
      </c>
      <c r="D51" s="16" t="s">
        <v>232</v>
      </c>
      <c r="E51" s="16" t="s">
        <v>168</v>
      </c>
      <c r="F51" s="17" t="s">
        <v>29</v>
      </c>
      <c r="G51" s="18">
        <v>45783</v>
      </c>
      <c r="H51" s="17" t="s">
        <v>64</v>
      </c>
      <c r="I51" s="17" t="s">
        <v>29</v>
      </c>
      <c r="J51" s="18">
        <v>45787</v>
      </c>
      <c r="K51" s="17" t="s">
        <v>64</v>
      </c>
    </row>
    <row r="52" spans="1:11" ht="132">
      <c r="A52" s="12">
        <v>5</v>
      </c>
      <c r="B52" s="20" t="s">
        <v>634</v>
      </c>
      <c r="C52" s="16" t="s">
        <v>630</v>
      </c>
      <c r="D52" s="16" t="s">
        <v>635</v>
      </c>
      <c r="E52" s="20" t="s">
        <v>169</v>
      </c>
      <c r="F52" s="17" t="s">
        <v>29</v>
      </c>
      <c r="G52" s="18">
        <v>45783</v>
      </c>
      <c r="H52" s="17" t="s">
        <v>64</v>
      </c>
      <c r="I52" s="17" t="s">
        <v>29</v>
      </c>
      <c r="J52" s="18">
        <v>45787</v>
      </c>
      <c r="K52" s="17" t="s">
        <v>64</v>
      </c>
    </row>
    <row r="53" spans="1:11" ht="132">
      <c r="A53" s="12">
        <v>6</v>
      </c>
      <c r="B53" s="73" t="s">
        <v>636</v>
      </c>
      <c r="C53" s="16" t="s">
        <v>630</v>
      </c>
      <c r="D53" s="16" t="s">
        <v>637</v>
      </c>
      <c r="E53" s="20" t="s">
        <v>170</v>
      </c>
      <c r="F53" s="17" t="s">
        <v>29</v>
      </c>
      <c r="G53" s="18">
        <v>45783</v>
      </c>
      <c r="H53" s="17" t="s">
        <v>64</v>
      </c>
      <c r="I53" s="17" t="s">
        <v>29</v>
      </c>
      <c r="J53" s="18">
        <v>45787</v>
      </c>
      <c r="K53" s="17" t="s">
        <v>64</v>
      </c>
    </row>
    <row r="54" spans="1:11" ht="132">
      <c r="A54" s="12">
        <v>7</v>
      </c>
      <c r="B54" s="13" t="s">
        <v>638</v>
      </c>
      <c r="C54" s="16" t="s">
        <v>630</v>
      </c>
      <c r="D54" s="16" t="s">
        <v>639</v>
      </c>
      <c r="E54" s="14" t="s">
        <v>171</v>
      </c>
      <c r="F54" s="17" t="s">
        <v>29</v>
      </c>
      <c r="G54" s="18">
        <v>45783</v>
      </c>
      <c r="H54" s="17" t="s">
        <v>64</v>
      </c>
      <c r="I54" s="17" t="s">
        <v>29</v>
      </c>
      <c r="J54" s="18">
        <v>45787</v>
      </c>
      <c r="K54" s="17" t="s">
        <v>64</v>
      </c>
    </row>
    <row r="55" spans="1:11" ht="132">
      <c r="A55" s="12">
        <v>8</v>
      </c>
      <c r="B55" s="27" t="s">
        <v>640</v>
      </c>
      <c r="C55" s="54" t="s">
        <v>630</v>
      </c>
      <c r="D55" s="54" t="s">
        <v>641</v>
      </c>
      <c r="E55" s="27" t="s">
        <v>172</v>
      </c>
      <c r="F55" s="17" t="s">
        <v>29</v>
      </c>
      <c r="G55" s="18">
        <v>45783</v>
      </c>
      <c r="H55" s="17" t="s">
        <v>64</v>
      </c>
      <c r="I55" s="17" t="s">
        <v>29</v>
      </c>
      <c r="J55" s="18">
        <v>45787</v>
      </c>
      <c r="K55" s="17" t="s">
        <v>64</v>
      </c>
    </row>
    <row r="56" spans="1:11" ht="132">
      <c r="A56" s="12">
        <v>9</v>
      </c>
      <c r="B56" s="16" t="s">
        <v>642</v>
      </c>
      <c r="C56" s="54" t="s">
        <v>630</v>
      </c>
      <c r="D56" s="54" t="s">
        <v>643</v>
      </c>
      <c r="E56" s="16" t="s">
        <v>173</v>
      </c>
      <c r="F56" s="17" t="s">
        <v>29</v>
      </c>
      <c r="G56" s="18">
        <v>45783</v>
      </c>
      <c r="H56" s="17" t="s">
        <v>64</v>
      </c>
      <c r="I56" s="17" t="s">
        <v>29</v>
      </c>
      <c r="J56" s="18">
        <v>45787</v>
      </c>
      <c r="K56" s="17" t="s">
        <v>64</v>
      </c>
    </row>
    <row r="57" spans="1:11" ht="66">
      <c r="A57" s="12">
        <v>10</v>
      </c>
      <c r="B57" s="16" t="s">
        <v>294</v>
      </c>
      <c r="C57" s="54" t="s">
        <v>644</v>
      </c>
      <c r="D57" s="16" t="s">
        <v>174</v>
      </c>
      <c r="E57" s="16" t="s">
        <v>175</v>
      </c>
      <c r="F57" s="17" t="s">
        <v>29</v>
      </c>
      <c r="G57" s="18">
        <v>45783</v>
      </c>
      <c r="H57" s="17" t="s">
        <v>64</v>
      </c>
      <c r="I57" s="17" t="s">
        <v>29</v>
      </c>
      <c r="J57" s="18">
        <v>45787</v>
      </c>
      <c r="K57" s="17" t="s">
        <v>64</v>
      </c>
    </row>
    <row r="58" spans="1:11" ht="82.5">
      <c r="A58" s="12">
        <v>11</v>
      </c>
      <c r="B58" s="16" t="s">
        <v>295</v>
      </c>
      <c r="C58" s="54" t="s">
        <v>646</v>
      </c>
      <c r="D58" s="54" t="s">
        <v>232</v>
      </c>
      <c r="E58" s="16" t="s">
        <v>162</v>
      </c>
      <c r="F58" s="17" t="s">
        <v>29</v>
      </c>
      <c r="G58" s="18">
        <v>45783</v>
      </c>
      <c r="H58" s="17" t="s">
        <v>64</v>
      </c>
      <c r="I58" s="17" t="s">
        <v>29</v>
      </c>
      <c r="J58" s="18">
        <v>45787</v>
      </c>
      <c r="K58" s="17" t="s">
        <v>64</v>
      </c>
    </row>
    <row r="59" spans="1:11" ht="115.5">
      <c r="A59" s="12">
        <v>12</v>
      </c>
      <c r="B59" s="24" t="s">
        <v>296</v>
      </c>
      <c r="C59" s="54" t="s">
        <v>645</v>
      </c>
      <c r="D59" s="54" t="s">
        <v>647</v>
      </c>
      <c r="E59" s="24" t="s">
        <v>176</v>
      </c>
      <c r="F59" s="17" t="s">
        <v>29</v>
      </c>
      <c r="G59" s="18">
        <v>45783</v>
      </c>
      <c r="H59" s="17" t="s">
        <v>64</v>
      </c>
      <c r="I59" s="17" t="s">
        <v>29</v>
      </c>
      <c r="J59" s="18">
        <v>45787</v>
      </c>
      <c r="K59" s="17" t="s">
        <v>64</v>
      </c>
    </row>
    <row r="60" spans="1:11" ht="115.5">
      <c r="A60" s="12">
        <v>13</v>
      </c>
      <c r="B60" s="24" t="s">
        <v>297</v>
      </c>
      <c r="C60" s="54" t="s">
        <v>645</v>
      </c>
      <c r="D60" s="54" t="s">
        <v>648</v>
      </c>
      <c r="E60" s="24" t="s">
        <v>172</v>
      </c>
      <c r="F60" s="17" t="s">
        <v>29</v>
      </c>
      <c r="G60" s="18">
        <v>45783</v>
      </c>
      <c r="H60" s="17" t="s">
        <v>64</v>
      </c>
      <c r="I60" s="17" t="s">
        <v>29</v>
      </c>
      <c r="J60" s="18">
        <v>45787</v>
      </c>
      <c r="K60" s="17" t="s">
        <v>64</v>
      </c>
    </row>
    <row r="61" spans="1:11" ht="115.5">
      <c r="A61" s="12">
        <v>14</v>
      </c>
      <c r="B61" s="24" t="s">
        <v>298</v>
      </c>
      <c r="C61" s="54" t="s">
        <v>645</v>
      </c>
      <c r="D61" s="54" t="s">
        <v>649</v>
      </c>
      <c r="E61" s="24" t="s">
        <v>172</v>
      </c>
      <c r="F61" s="17" t="s">
        <v>29</v>
      </c>
      <c r="G61" s="18">
        <v>45783</v>
      </c>
      <c r="H61" s="17" t="s">
        <v>64</v>
      </c>
      <c r="I61" s="17" t="s">
        <v>29</v>
      </c>
      <c r="J61" s="18">
        <v>45787</v>
      </c>
      <c r="K61" s="17" t="s">
        <v>64</v>
      </c>
    </row>
    <row r="62" spans="1:11" ht="115.5">
      <c r="A62" s="12">
        <v>15</v>
      </c>
      <c r="B62" s="16" t="s">
        <v>293</v>
      </c>
      <c r="C62" s="54" t="s">
        <v>645</v>
      </c>
      <c r="D62" s="54" t="s">
        <v>650</v>
      </c>
      <c r="E62" s="16" t="s">
        <v>172</v>
      </c>
      <c r="F62" s="17" t="s">
        <v>29</v>
      </c>
      <c r="G62" s="18">
        <v>45783</v>
      </c>
      <c r="H62" s="17" t="s">
        <v>64</v>
      </c>
      <c r="I62" s="17" t="s">
        <v>29</v>
      </c>
      <c r="J62" s="18">
        <v>45787</v>
      </c>
      <c r="K62" s="17" t="s">
        <v>64</v>
      </c>
    </row>
    <row r="63" spans="1:11" ht="82.5">
      <c r="A63" s="12">
        <v>16</v>
      </c>
      <c r="B63" s="24" t="s">
        <v>299</v>
      </c>
      <c r="C63" s="54" t="s">
        <v>651</v>
      </c>
      <c r="D63" s="54" t="s">
        <v>232</v>
      </c>
      <c r="E63" s="24" t="s">
        <v>177</v>
      </c>
      <c r="F63" s="17" t="s">
        <v>29</v>
      </c>
      <c r="G63" s="18">
        <v>45783</v>
      </c>
      <c r="H63" s="17" t="s">
        <v>64</v>
      </c>
      <c r="I63" s="17" t="s">
        <v>29</v>
      </c>
      <c r="J63" s="18">
        <v>45787</v>
      </c>
      <c r="K63" s="17" t="s">
        <v>64</v>
      </c>
    </row>
    <row r="64" spans="1:11" ht="49.5">
      <c r="A64" s="12">
        <v>17</v>
      </c>
      <c r="B64" s="16" t="s">
        <v>291</v>
      </c>
      <c r="C64" s="54" t="s">
        <v>652</v>
      </c>
      <c r="D64" s="16" t="s">
        <v>163</v>
      </c>
      <c r="E64" s="16" t="s">
        <v>164</v>
      </c>
      <c r="F64" s="17" t="s">
        <v>29</v>
      </c>
      <c r="G64" s="18">
        <v>45783</v>
      </c>
      <c r="H64" s="17" t="s">
        <v>64</v>
      </c>
      <c r="I64" s="17" t="s">
        <v>29</v>
      </c>
      <c r="J64" s="18">
        <v>45787</v>
      </c>
      <c r="K64" s="17" t="s">
        <v>64</v>
      </c>
    </row>
    <row r="65" spans="1:11" ht="49.5">
      <c r="A65" s="12">
        <v>18</v>
      </c>
      <c r="B65" s="16" t="s">
        <v>292</v>
      </c>
      <c r="C65" s="54" t="s">
        <v>653</v>
      </c>
      <c r="D65" s="16" t="s">
        <v>165</v>
      </c>
      <c r="E65" s="16" t="s">
        <v>166</v>
      </c>
      <c r="F65" s="17" t="s">
        <v>29</v>
      </c>
      <c r="G65" s="18">
        <v>45783</v>
      </c>
      <c r="H65" s="17" t="s">
        <v>64</v>
      </c>
      <c r="I65" s="17" t="s">
        <v>29</v>
      </c>
      <c r="J65" s="18">
        <v>45787</v>
      </c>
      <c r="K65" s="17" t="s">
        <v>64</v>
      </c>
    </row>
    <row r="66" spans="1:11" ht="66">
      <c r="A66" s="12">
        <v>19</v>
      </c>
      <c r="B66" s="16" t="s">
        <v>255</v>
      </c>
      <c r="C66" s="16" t="s">
        <v>654</v>
      </c>
      <c r="D66" s="16" t="s">
        <v>232</v>
      </c>
      <c r="E66" s="16" t="s">
        <v>656</v>
      </c>
      <c r="F66" s="17" t="s">
        <v>29</v>
      </c>
      <c r="G66" s="18">
        <v>45783</v>
      </c>
      <c r="H66" s="17" t="s">
        <v>64</v>
      </c>
      <c r="I66" s="17" t="s">
        <v>29</v>
      </c>
      <c r="J66" s="18">
        <v>45787</v>
      </c>
      <c r="K66" s="17" t="s">
        <v>64</v>
      </c>
    </row>
    <row r="67" spans="1:11" ht="66">
      <c r="A67" s="12">
        <v>20</v>
      </c>
      <c r="B67" s="16" t="s">
        <v>256</v>
      </c>
      <c r="C67" s="16" t="s">
        <v>654</v>
      </c>
      <c r="D67" s="16" t="s">
        <v>232</v>
      </c>
      <c r="E67" s="16" t="s">
        <v>655</v>
      </c>
      <c r="F67" s="17" t="s">
        <v>29</v>
      </c>
      <c r="G67" s="18">
        <v>45783</v>
      </c>
      <c r="H67" s="17" t="s">
        <v>64</v>
      </c>
      <c r="I67" s="17" t="s">
        <v>29</v>
      </c>
      <c r="J67" s="18">
        <v>45787</v>
      </c>
      <c r="K67" s="17" t="s">
        <v>64</v>
      </c>
    </row>
    <row r="68" spans="1:11" ht="16.5">
      <c r="A68" s="23"/>
    </row>
    <row r="69" spans="1:11" ht="16.5">
      <c r="A69" s="23"/>
    </row>
    <row r="70" spans="1:11" ht="16.5">
      <c r="A70" s="23"/>
    </row>
    <row r="71" spans="1:11" ht="16.5">
      <c r="A71" s="23"/>
    </row>
    <row r="72" spans="1:11" ht="16.5">
      <c r="A72" s="23"/>
    </row>
    <row r="73" spans="1:11" ht="16.5">
      <c r="A73" s="23"/>
    </row>
    <row r="74" spans="1:11" ht="16.5">
      <c r="A74" s="23"/>
    </row>
    <row r="75" spans="1:11" ht="16.5">
      <c r="A75" s="23"/>
    </row>
    <row r="76" spans="1:11" ht="16.5">
      <c r="A76" s="23"/>
    </row>
    <row r="77" spans="1:11" ht="16.5">
      <c r="A77" s="23"/>
    </row>
    <row r="78" spans="1:11" ht="16.5">
      <c r="A78" s="23"/>
    </row>
    <row r="79" spans="1:11" ht="16.5">
      <c r="A79" s="23"/>
    </row>
    <row r="80" spans="1:11" ht="16.5">
      <c r="A80" s="23"/>
    </row>
    <row r="81" spans="1:1" ht="16.5">
      <c r="A81" s="23"/>
    </row>
    <row r="82" spans="1:1" ht="16.5">
      <c r="A82" s="23"/>
    </row>
    <row r="83" spans="1:1" ht="16.5">
      <c r="A83" s="23"/>
    </row>
    <row r="84" spans="1:1" ht="16.5">
      <c r="A84" s="23"/>
    </row>
    <row r="85" spans="1:1" ht="16.5">
      <c r="A85" s="23"/>
    </row>
    <row r="86" spans="1:1" ht="16.5">
      <c r="A86" s="23"/>
    </row>
    <row r="87" spans="1:1" ht="16.5">
      <c r="A87" s="23"/>
    </row>
    <row r="88" spans="1:1" ht="16.5">
      <c r="A88" s="23"/>
    </row>
    <row r="89" spans="1:1" ht="16.5">
      <c r="A89" s="23"/>
    </row>
    <row r="90" spans="1:1" ht="16.5">
      <c r="A90" s="23"/>
    </row>
    <row r="91" spans="1:1" ht="16.5">
      <c r="A91" s="23"/>
    </row>
    <row r="92" spans="1:1" ht="16.5">
      <c r="A92" s="23"/>
    </row>
    <row r="93" spans="1:1" ht="16.5">
      <c r="A93" s="23"/>
    </row>
  </sheetData>
  <mergeCells count="18">
    <mergeCell ref="F46:H46"/>
    <mergeCell ref="I46:K46"/>
    <mergeCell ref="C41:D41"/>
    <mergeCell ref="C42:D42"/>
    <mergeCell ref="C43:D43"/>
    <mergeCell ref="A44:K44"/>
    <mergeCell ref="A45:A47"/>
    <mergeCell ref="B45:B47"/>
    <mergeCell ref="C45:C47"/>
    <mergeCell ref="D45:D47"/>
    <mergeCell ref="E45:E47"/>
    <mergeCell ref="F45:K45"/>
    <mergeCell ref="B1:X1"/>
    <mergeCell ref="B2:X2"/>
    <mergeCell ref="B38:G38"/>
    <mergeCell ref="B39:G39"/>
    <mergeCell ref="B40:D40"/>
    <mergeCell ref="E40:G40"/>
  </mergeCells>
  <phoneticPr fontId="14" type="noConversion"/>
  <dataValidations count="1">
    <dataValidation type="list" allowBlank="1" showErrorMessage="1" sqref="F50:F65" xr:uid="{E88B9E97-F127-4CF8-894E-CBAF3CEFD29C}">
      <formula1>$B$21:$D$21</formula1>
    </dataValidation>
  </dataValidation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Trang tính</vt:lpstr>
      </vt:variant>
      <vt:variant>
        <vt:i4>14</vt:i4>
      </vt:variant>
    </vt:vector>
  </HeadingPairs>
  <TitlesOfParts>
    <vt:vector size="14" baseType="lpstr">
      <vt:lpstr>Sprint 2</vt:lpstr>
      <vt:lpstr>Đăng kí admin</vt:lpstr>
      <vt:lpstr>Đăng nhập admin</vt:lpstr>
      <vt:lpstr>Quản lý nhân viên</vt:lpstr>
      <vt:lpstr>Quản Lý Danh Mục</vt:lpstr>
      <vt:lpstr>Quản lý Sản phẩm</vt:lpstr>
      <vt:lpstr>Quản lý nguyên liệu</vt:lpstr>
      <vt:lpstr>Quản lý công thức món</vt:lpstr>
      <vt:lpstr>Quản lý phụ liệu</vt:lpstr>
      <vt:lpstr>Quản lý bàn</vt:lpstr>
      <vt:lpstr>Quản lý khuyến mãi</vt:lpstr>
      <vt:lpstr>Xem đánh giá</vt:lpstr>
      <vt:lpstr>Quản lý hóa đơn</vt:lpstr>
      <vt:lpstr>Thống kê</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Hữu Dương Văn</cp:lastModifiedBy>
  <dcterms:created xsi:type="dcterms:W3CDTF">2024-12-20T12:47:48Z</dcterms:created>
  <dcterms:modified xsi:type="dcterms:W3CDTF">2025-05-19T13:32:41Z</dcterms:modified>
</cp:coreProperties>
</file>